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'Лист1'!$A$1:$C$184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<sst xmlns="http://schemas.openxmlformats.org/spreadsheetml/2006/main" count="265" uniqueCount="217">
  <si>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</si>
  <si>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</si>
  <si>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</si>
  <si>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</si>
  <si>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</si>
  <si>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</si>
  <si>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</si>
  <si>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</si>
  <si>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</si>
  <si>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</si>
  <si>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</si>
  <si>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</si>
  <si>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</si>
  <si>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</si>
  <si>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</si>
  <si>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</si>
  <si>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</si>
  <si>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</si>
  <si>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</si>
  <si>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</si>
  <si>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</si>
  <si>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</si>
  <si>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</si>
  <si>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</si>
  <si>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</si>
  <si>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</si>
  <si>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</si>
  <si>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</si>
  <si>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</si>
  <si>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</si>
  <si>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</si>
  <si>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</si>
  <si>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</si>
  <si>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</si>
  <si>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</si>
  <si>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</si>
  <si>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</si>
  <si>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</si>
  <si>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</si>
  <si>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</si>
  <si>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</si>
  <si>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</si>
  <si>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</si>
  <si>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</si>
  <si>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</si>
  <si>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</si>
  <si>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</si>
  <si>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</si>
  <si>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</si>
  <si>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</si>
  <si>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</si>
  <si>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</si>
  <si>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</si>
  <si>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</si>
  <si>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</si>
  <si>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</si>
  <si>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</si>
  <si>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</si>
  <si>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</si>
  <si>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</si>
  <si>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</si>
  <si>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</si>
  <si>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</si>
  <si>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</si>
  <si>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</si>
  <si>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</si>
  <si>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</si>
  <si>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</si>
  <si>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</si>
  <si>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</si>
  <si>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</si>
  <si>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</si>
  <si>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</si>
  <si>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</si>
  <si>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</si>
  <si>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</si>
  <si>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</si>
  <si>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</si>
  <si>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</si>
  <si>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</si>
  <si>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</si>
  <si>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</si>
  <si>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</si>
  <si>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</si>
  <si>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</si>
  <si>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</si>
  <si>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</si>
  <si>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</si>
  <si>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</si>
  <si>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</si>
  <si>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</si>
  <si>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</si>
  <si>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</si>
  <si>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</si>
  <si>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</si>
  <si>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</si>
  <si>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</si>
  <si>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</si>
  <si>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</si>
  <si>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</si>
  <si>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</si>
  <si>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</si>
  <si>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</si>
  <si>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</si>
  <si>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</si>
  <si>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</si>
  <si>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</si>
  <si>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</si>
  <si>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</si>
  <si>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</si>
  <si>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</si>
  <si>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</si>
  <si>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</si>
  <si>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</si>
  <si>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</si>
  <si>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</si>
  <si>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</si>
  <si>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</si>
  <si>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</si>
  <si>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</si>
  <si>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</si>
  <si>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</si>
  <si>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</si>
  <si>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</si>
  <si>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</si>
  <si>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</si>
  <si>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</si>
  <si>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</si>
  <si>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</si>
  <si>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</si>
  <si>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</si>
  <si>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</si>
  <si>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</si>
  <si>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</si>
  <si>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</si>
  <si>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</si>
  <si>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</si>
  <si>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</si>
  <si>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</si>
  <si>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</si>
  <si>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</si>
  <si>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</si>
  <si>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</si>
  <si>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</si>
  <si>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</si>
  <si>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</si>
  <si>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</si>
  <si>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</si>
  <si>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</si>
  <si>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</si>
  <si>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</si>
  <si>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</si>
  <si>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</si>
  <si>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</si>
  <si>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</si>
  <si>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</si>
  <si>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</si>
  <si>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</si>
  <si>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</si>
  <si>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</si>
  <si>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</si>
  <si>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</si>
  <si>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</si>
  <si>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</si>
  <si>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</si>
  <si>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</si>
  <si>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</si>
  <si>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</si>
  <si>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</si>
  <si>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</si>
  <si>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</si>
  <si>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</si>
  <si>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</si>
  <si>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</si>
  <si>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</si>
  <si>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</si>
  <si>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</si>
  <si>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</si>
  <si>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</si>
  <si>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</si>
  <si>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</si>
  <si>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</si>
  <si>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</si>
  <si>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</si>
  <si>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</si>
  <si>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</si>
  <si>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</si>
  <si>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</si>
  <si>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</si>
  <si>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</si>
  <si>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</si>
  <si>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</si>
  <si>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</si>
  <si>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</si>
  <si>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</si>
  <si>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</si>
  <si>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</si>
  <si>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</si>
  <si>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</si>
  <si>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</si>
  <si>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</si>
  <si>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</si>
  <si>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</si>
  <si>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</si>
  <si>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</si>
  <si>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</si>
  <si>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</si>
  <si>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</si>
  <si>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</si>
  <si>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</si>
  <si>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</si>
  <si>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</si>
  <si>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станом  на 18 липня 2022 року</t>
  </si>
  <si>
    <t>Надійшло станом на 18.07.2022</t>
  </si>
  <si>
    <t>Використано станом на 18.07.2022</t>
  </si>
  <si>
    <t>станом на 18 липня 2022 року</t>
  </si>
  <si>
    <t>Інші дотації з місцевого бюджету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</si>
</sst>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="75" zoomScaleNormal="75" zoomScaleSheetLayoutView="85" workbookViewId="0" topLeftCell="A115">
      <selection activeCell="C131" sqref="C131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212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213</v>
      </c>
    </row>
    <row r="6" spans="1:6" ht="15.75">
      <c r="A6" s="23">
        <v>10000000</v>
      </c>
      <c r="B6" s="24" t="s">
        <v>1</v>
      </c>
      <c r="C6" s="59">
        <f>C7+C10+C11+C16</f>
        <v>119115.59999999999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96132.7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96127.5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148.2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4340.4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1107.6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181.8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2724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18494.3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6082.9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1408.4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4649.5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2.2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12409.2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2055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72.6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68.1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1788.8999999999999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1690.8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84.3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13.8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193.5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121170.59999999999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53508.5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1435.1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49957.7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49957.7</v>
      </c>
      <c r="D36" s="98"/>
      <c r="E36" s="75"/>
      <c r="F36" s="76"/>
    </row>
    <row r="37" spans="1:6" ht="15.75">
      <c r="A37" s="42">
        <v>41040000</v>
      </c>
      <c r="B37" s="69" t="s">
        <v>216</v>
      </c>
      <c r="C37" s="61">
        <v>114.4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2001.2999999999997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1024.1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189.1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788.1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174679.09999999998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214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17090.112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95074.831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24061.225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12708.338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2095.194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37658.744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4655.456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4155.45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2079.209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4058.321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1171.262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526.383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110.186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760.781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160.902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7675.319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5895.069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73.862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557.098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1149.29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SUM(C72:C86)</f>
        <v>10832.337000000001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42.751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655.666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31.6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476.92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2308.365</v>
      </c>
      <c r="E76" s="82"/>
      <c r="F76" s="76"/>
    </row>
    <row r="77" spans="1:6" ht="15.75">
      <c r="A77" s="5">
        <v>3105</v>
      </c>
      <c r="B77" s="55" t="s">
        <v>40</v>
      </c>
      <c r="C77" s="106">
        <v>752.646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3160</v>
      </c>
      <c r="B80" s="55" t="s">
        <v>84</v>
      </c>
      <c r="C80" s="106">
        <v>432.675</v>
      </c>
      <c r="E80" s="82"/>
      <c r="F80" s="76"/>
    </row>
    <row r="81" spans="1:6" ht="31.5">
      <c r="A81" s="5">
        <v>3171</v>
      </c>
      <c r="B81" s="55" t="s">
        <v>135</v>
      </c>
      <c r="C81" s="106">
        <v>4.478</v>
      </c>
      <c r="E81" s="82"/>
      <c r="F81" s="76"/>
    </row>
    <row r="82" spans="1:6" ht="47.25">
      <c r="A82" s="5">
        <v>3180</v>
      </c>
      <c r="B82" s="55" t="s">
        <v>85</v>
      </c>
      <c r="C82" s="106">
        <v>145.995</v>
      </c>
      <c r="E82" s="82"/>
      <c r="F82" s="76"/>
    </row>
    <row r="83" spans="1:6" ht="15.75">
      <c r="A83" s="5">
        <v>3191</v>
      </c>
      <c r="B83" s="55" t="s">
        <v>120</v>
      </c>
      <c r="C83" s="106">
        <v>17.756</v>
      </c>
      <c r="E83" s="82"/>
      <c r="F83" s="76"/>
    </row>
    <row r="84" spans="1:6" ht="15.75">
      <c r="A84" s="5">
        <v>3210</v>
      </c>
      <c r="B84" s="55" t="s">
        <v>141</v>
      </c>
      <c r="C84" s="106">
        <v>11.761</v>
      </c>
      <c r="E84" s="82"/>
      <c r="F84" s="76"/>
    </row>
    <row r="85" spans="1:6" ht="31.5">
      <c r="A85" s="5">
        <v>3230</v>
      </c>
      <c r="B85" s="55" t="s">
        <v>205</v>
      </c>
      <c r="C85" s="106">
        <v>3060.9</v>
      </c>
      <c r="E85" s="82"/>
      <c r="F85" s="76"/>
    </row>
    <row r="86" spans="1:6" ht="15.75">
      <c r="A86" s="5">
        <v>3242</v>
      </c>
      <c r="B86" s="55" t="s">
        <v>86</v>
      </c>
      <c r="C86" s="106">
        <v>2781.02</v>
      </c>
      <c r="E86" s="82"/>
      <c r="F86" s="76"/>
    </row>
    <row r="87" spans="1:6" s="2" customFormat="1" ht="15.75">
      <c r="A87" s="51">
        <v>4000</v>
      </c>
      <c r="B87" s="7" t="s">
        <v>7</v>
      </c>
      <c r="C87" s="107">
        <f>SUM(C89+C90+C91+C88+C92)</f>
        <v>3831.5190000000002</v>
      </c>
      <c r="E87" s="83"/>
      <c r="F87" s="76"/>
    </row>
    <row r="88" spans="1:6" ht="15.75">
      <c r="A88" s="5">
        <v>4030</v>
      </c>
      <c r="B88" s="55" t="s">
        <v>41</v>
      </c>
      <c r="C88" s="106">
        <v>1225.9</v>
      </c>
      <c r="E88" s="82"/>
      <c r="F88" s="76"/>
    </row>
    <row r="89" spans="1:6" ht="15.75">
      <c r="A89" s="5">
        <v>4040</v>
      </c>
      <c r="B89" s="55" t="s">
        <v>42</v>
      </c>
      <c r="C89" s="106">
        <v>48.2</v>
      </c>
      <c r="E89" s="82"/>
      <c r="F89" s="76"/>
    </row>
    <row r="90" spans="1:6" ht="31.5">
      <c r="A90" s="5">
        <v>4060</v>
      </c>
      <c r="B90" s="55" t="s">
        <v>43</v>
      </c>
      <c r="C90" s="106">
        <v>2078.213</v>
      </c>
      <c r="E90" s="82"/>
      <c r="F90" s="76"/>
    </row>
    <row r="91" spans="1:6" ht="15.75">
      <c r="A91" s="5">
        <v>4081</v>
      </c>
      <c r="B91" s="55" t="s">
        <v>44</v>
      </c>
      <c r="C91" s="106">
        <v>406.222</v>
      </c>
      <c r="E91" s="82"/>
      <c r="F91" s="76"/>
    </row>
    <row r="92" spans="1:6" ht="15.75">
      <c r="A92" s="5">
        <v>4082</v>
      </c>
      <c r="B92" s="55" t="s">
        <v>91</v>
      </c>
      <c r="C92" s="106">
        <v>72.984</v>
      </c>
      <c r="E92" s="82"/>
      <c r="F92" s="76"/>
    </row>
    <row r="93" spans="1:6" s="2" customFormat="1" ht="15.75">
      <c r="A93" s="51">
        <v>5000</v>
      </c>
      <c r="B93" s="7" t="s">
        <v>28</v>
      </c>
      <c r="C93" s="107">
        <f>C94+C95</f>
        <v>1432.2910000000002</v>
      </c>
      <c r="E93" s="83"/>
      <c r="F93" s="76"/>
    </row>
    <row r="94" spans="1:6" ht="15.75">
      <c r="A94" s="5">
        <v>5011</v>
      </c>
      <c r="B94" s="57" t="s">
        <v>35</v>
      </c>
      <c r="C94" s="106">
        <v>125.784</v>
      </c>
      <c r="E94" s="82"/>
      <c r="F94" s="76"/>
    </row>
    <row r="95" spans="1:6" ht="31.5">
      <c r="A95" s="5">
        <v>5031</v>
      </c>
      <c r="B95" s="57" t="s">
        <v>87</v>
      </c>
      <c r="C95" s="106">
        <v>1306.507</v>
      </c>
      <c r="E95" s="82"/>
      <c r="F95" s="76"/>
    </row>
    <row r="96" spans="1:6" ht="15.75">
      <c r="A96" s="48" t="s">
        <v>36</v>
      </c>
      <c r="B96" s="7" t="s">
        <v>9</v>
      </c>
      <c r="C96" s="105">
        <f>C97+C98+C99</f>
        <v>16563.386</v>
      </c>
      <c r="E96" s="78"/>
      <c r="F96" s="76"/>
    </row>
    <row r="97" spans="1:6" ht="31.5">
      <c r="A97" s="49" t="s">
        <v>92</v>
      </c>
      <c r="B97" s="100" t="s">
        <v>93</v>
      </c>
      <c r="C97" s="109">
        <v>1369.825</v>
      </c>
      <c r="E97" s="78"/>
      <c r="F97" s="76"/>
    </row>
    <row r="98" spans="1:6" ht="15.75">
      <c r="A98" s="49" t="s">
        <v>37</v>
      </c>
      <c r="B98" s="55" t="s">
        <v>46</v>
      </c>
      <c r="C98" s="109">
        <v>14193.561</v>
      </c>
      <c r="E98" s="79"/>
      <c r="F98" s="76"/>
    </row>
    <row r="99" spans="1:6" ht="63">
      <c r="A99" s="49" t="s">
        <v>121</v>
      </c>
      <c r="B99" s="101" t="s">
        <v>122</v>
      </c>
      <c r="C99" s="109">
        <v>1000</v>
      </c>
      <c r="E99" s="79"/>
      <c r="F99" s="76"/>
    </row>
    <row r="100" spans="1:6" ht="15.75">
      <c r="A100" s="50" t="s">
        <v>104</v>
      </c>
      <c r="B100" s="102" t="s">
        <v>105</v>
      </c>
      <c r="C100" s="110">
        <f>C101+C102+C103+C104+C105+C106+C107</f>
        <v>910.219</v>
      </c>
      <c r="E100" s="79"/>
      <c r="F100" s="76"/>
    </row>
    <row r="101" spans="1:6" ht="15.75">
      <c r="A101" s="49" t="s">
        <v>162</v>
      </c>
      <c r="B101" s="101" t="s">
        <v>146</v>
      </c>
      <c r="C101" s="109">
        <v>0</v>
      </c>
      <c r="E101" s="79"/>
      <c r="F101" s="76"/>
    </row>
    <row r="102" spans="1:6" ht="15.75">
      <c r="A102" s="49" t="s">
        <v>168</v>
      </c>
      <c r="B102" s="101" t="s">
        <v>169</v>
      </c>
      <c r="C102" s="109">
        <v>0</v>
      </c>
      <c r="E102" s="79"/>
      <c r="F102" s="76"/>
    </row>
    <row r="103" spans="1:6" ht="31.5">
      <c r="A103" s="49" t="s">
        <v>170</v>
      </c>
      <c r="B103" s="101" t="s">
        <v>171</v>
      </c>
      <c r="C103" s="109">
        <v>230.88</v>
      </c>
      <c r="E103" s="79"/>
      <c r="F103" s="76"/>
    </row>
    <row r="104" spans="1:6" ht="15.75">
      <c r="A104" s="49" t="s">
        <v>94</v>
      </c>
      <c r="B104" s="101" t="s">
        <v>95</v>
      </c>
      <c r="C104" s="109">
        <v>89.356</v>
      </c>
      <c r="E104" s="79"/>
      <c r="F104" s="76"/>
    </row>
    <row r="105" spans="1:6" ht="15.75">
      <c r="A105" s="49" t="s">
        <v>131</v>
      </c>
      <c r="B105" s="101" t="s">
        <v>132</v>
      </c>
      <c r="C105" s="109">
        <v>164.698</v>
      </c>
      <c r="E105" s="79"/>
      <c r="F105" s="76"/>
    </row>
    <row r="106" spans="1:6" ht="15.75">
      <c r="A106" s="49" t="s">
        <v>163</v>
      </c>
      <c r="B106" s="101" t="s">
        <v>164</v>
      </c>
      <c r="C106" s="109">
        <v>2.25</v>
      </c>
      <c r="E106" s="79"/>
      <c r="F106" s="76"/>
    </row>
    <row r="107" spans="1:6" ht="15.75">
      <c r="A107" s="49" t="s">
        <v>193</v>
      </c>
      <c r="B107" s="101" t="s">
        <v>194</v>
      </c>
      <c r="C107" s="109">
        <v>423.035</v>
      </c>
      <c r="E107" s="79"/>
      <c r="F107" s="76"/>
    </row>
    <row r="108" spans="1:6" ht="15.75">
      <c r="A108" s="50" t="s">
        <v>123</v>
      </c>
      <c r="B108" s="102" t="s">
        <v>124</v>
      </c>
      <c r="C108" s="110">
        <f>C109+C110+C111+C112</f>
        <v>1663.7730000000004</v>
      </c>
      <c r="E108" s="79"/>
      <c r="F108" s="76"/>
    </row>
    <row r="109" spans="1:6" ht="28.5" customHeight="1">
      <c r="A109" s="49" t="s">
        <v>125</v>
      </c>
      <c r="B109" s="101" t="s">
        <v>126</v>
      </c>
      <c r="C109" s="109">
        <v>1304.448</v>
      </c>
      <c r="E109" s="79"/>
      <c r="F109" s="76"/>
    </row>
    <row r="110" spans="1:6" ht="19.5" customHeight="1">
      <c r="A110" s="49" t="s">
        <v>152</v>
      </c>
      <c r="B110" s="101" t="s">
        <v>153</v>
      </c>
      <c r="C110" s="109">
        <v>23.951</v>
      </c>
      <c r="E110" s="79"/>
      <c r="F110" s="76"/>
    </row>
    <row r="111" spans="1:6" ht="19.5" customHeight="1">
      <c r="A111" s="49" t="s">
        <v>206</v>
      </c>
      <c r="B111" s="101" t="s">
        <v>207</v>
      </c>
      <c r="C111" s="109">
        <v>316.071</v>
      </c>
      <c r="E111" s="79"/>
      <c r="F111" s="76"/>
    </row>
    <row r="112" spans="1:6" ht="15.75">
      <c r="A112" s="49" t="s">
        <v>127</v>
      </c>
      <c r="B112" s="101" t="s">
        <v>128</v>
      </c>
      <c r="C112" s="109">
        <v>19.303</v>
      </c>
      <c r="E112" s="79"/>
      <c r="F112" s="76"/>
    </row>
    <row r="113" spans="1:6" ht="15.75">
      <c r="A113" s="50" t="s">
        <v>106</v>
      </c>
      <c r="B113" s="102" t="s">
        <v>107</v>
      </c>
      <c r="C113" s="110">
        <f>C115+C114</f>
        <v>3230</v>
      </c>
      <c r="E113" s="79"/>
      <c r="F113" s="76"/>
    </row>
    <row r="114" spans="1:6" ht="15.75">
      <c r="A114" s="49" t="s">
        <v>133</v>
      </c>
      <c r="B114" s="101" t="s">
        <v>134</v>
      </c>
      <c r="C114" s="109">
        <v>1000</v>
      </c>
      <c r="E114" s="79"/>
      <c r="F114" s="76"/>
    </row>
    <row r="115" spans="1:6" ht="31.5">
      <c r="A115" s="49" t="s">
        <v>96</v>
      </c>
      <c r="B115" s="101" t="s">
        <v>97</v>
      </c>
      <c r="C115" s="109">
        <v>2230</v>
      </c>
      <c r="E115" s="79"/>
      <c r="F115" s="76"/>
    </row>
    <row r="116" spans="1:6" ht="16.5" thickBot="1">
      <c r="A116" s="56"/>
      <c r="B116" s="13" t="s">
        <v>8</v>
      </c>
      <c r="C116" s="111">
        <f>C45+C46+C65+C71+C87+C93+C96+C100+C113+C108</f>
        <v>158303.787</v>
      </c>
      <c r="E116" s="84"/>
      <c r="F116" s="76"/>
    </row>
    <row r="117" spans="1:6" ht="18.75">
      <c r="A117" s="16"/>
      <c r="B117" s="17" t="s">
        <v>20</v>
      </c>
      <c r="C117" s="17"/>
      <c r="E117" s="85"/>
      <c r="F117" s="76"/>
    </row>
    <row r="118" spans="1:6" ht="18.75">
      <c r="A118" s="16"/>
      <c r="B118" s="124" t="s">
        <v>196</v>
      </c>
      <c r="C118" s="18"/>
      <c r="E118" s="86"/>
      <c r="F118" s="76"/>
    </row>
    <row r="119" spans="1:6" ht="18.75">
      <c r="A119" s="16"/>
      <c r="B119" s="19" t="s">
        <v>215</v>
      </c>
      <c r="C119" s="19"/>
      <c r="E119" s="87"/>
      <c r="F119" s="76"/>
    </row>
    <row r="120" spans="1:6" ht="15.75">
      <c r="A120" s="16"/>
      <c r="B120" s="20"/>
      <c r="C120" s="21" t="s">
        <v>19</v>
      </c>
      <c r="E120" s="88"/>
      <c r="F120" s="76"/>
    </row>
    <row r="121" spans="1:6" ht="47.25">
      <c r="A121" s="10"/>
      <c r="B121" s="41" t="s">
        <v>0</v>
      </c>
      <c r="C121" s="10" t="s">
        <v>213</v>
      </c>
      <c r="E121" s="89"/>
      <c r="F121" s="76"/>
    </row>
    <row r="122" spans="1:6" ht="15.75">
      <c r="A122" s="42">
        <v>10000000</v>
      </c>
      <c r="B122" s="47" t="s">
        <v>1</v>
      </c>
      <c r="C122" s="61">
        <v>120.8</v>
      </c>
      <c r="E122" s="81"/>
      <c r="F122" s="76"/>
    </row>
    <row r="123" spans="1:6" ht="15.75">
      <c r="A123" s="34">
        <v>19000000</v>
      </c>
      <c r="B123" s="35" t="s">
        <v>23</v>
      </c>
      <c r="C123" s="61">
        <v>120.8</v>
      </c>
      <c r="E123" s="81"/>
      <c r="F123" s="76"/>
    </row>
    <row r="124" spans="1:6" ht="15.75">
      <c r="A124" s="27">
        <v>19010000</v>
      </c>
      <c r="B124" s="14" t="s">
        <v>11</v>
      </c>
      <c r="C124" s="60">
        <v>120.8</v>
      </c>
      <c r="E124" s="77"/>
      <c r="F124" s="76"/>
    </row>
    <row r="125" spans="1:6" ht="15.75">
      <c r="A125" s="25">
        <v>20000000</v>
      </c>
      <c r="B125" s="43" t="s">
        <v>12</v>
      </c>
      <c r="C125" s="59">
        <f>C128+C130+C126</f>
        <v>1548.682</v>
      </c>
      <c r="E125" s="75"/>
      <c r="F125" s="76"/>
    </row>
    <row r="126" spans="1:6" ht="15.75">
      <c r="A126" s="25">
        <v>21000000</v>
      </c>
      <c r="B126" s="37" t="s">
        <v>108</v>
      </c>
      <c r="C126" s="59">
        <f>C127</f>
        <v>0.41</v>
      </c>
      <c r="E126" s="75"/>
      <c r="F126" s="76"/>
    </row>
    <row r="127" spans="1:6" ht="31.5">
      <c r="A127" s="31">
        <v>21110000</v>
      </c>
      <c r="B127" s="44" t="s">
        <v>109</v>
      </c>
      <c r="C127" s="62">
        <v>0.41</v>
      </c>
      <c r="E127" s="75"/>
      <c r="F127" s="76"/>
    </row>
    <row r="128" spans="1:6" ht="15.75">
      <c r="A128" s="34">
        <v>24000000</v>
      </c>
      <c r="B128" s="37" t="s">
        <v>14</v>
      </c>
      <c r="C128" s="61">
        <f>C129</f>
        <v>99.672</v>
      </c>
      <c r="E128" s="90"/>
      <c r="F128" s="76"/>
    </row>
    <row r="129" spans="1:6" ht="15.75">
      <c r="A129" s="31">
        <v>24062100</v>
      </c>
      <c r="B129" s="44" t="s">
        <v>26</v>
      </c>
      <c r="C129" s="62">
        <v>99.672</v>
      </c>
      <c r="E129" s="80"/>
      <c r="F129" s="76"/>
    </row>
    <row r="130" spans="1:6" ht="15.75">
      <c r="A130" s="34">
        <v>25000000</v>
      </c>
      <c r="B130" s="37" t="s">
        <v>27</v>
      </c>
      <c r="C130" s="61">
        <v>1448.6</v>
      </c>
      <c r="E130" s="81"/>
      <c r="F130" s="76"/>
    </row>
    <row r="131" spans="1:6" s="8" customFormat="1" ht="15.75">
      <c r="A131" s="34">
        <v>30000000</v>
      </c>
      <c r="B131" s="54" t="s">
        <v>15</v>
      </c>
      <c r="C131" s="65">
        <f>C132</f>
        <v>62.5</v>
      </c>
      <c r="E131" s="91"/>
      <c r="F131" s="76"/>
    </row>
    <row r="132" spans="1:6" s="8" customFormat="1" ht="31.5">
      <c r="A132" s="31">
        <v>31030000</v>
      </c>
      <c r="B132" s="39" t="s">
        <v>155</v>
      </c>
      <c r="C132" s="62">
        <v>62.5</v>
      </c>
      <c r="E132" s="91"/>
      <c r="F132" s="76"/>
    </row>
    <row r="133" spans="1:6" ht="15.75">
      <c r="A133" s="27"/>
      <c r="B133" s="69" t="s">
        <v>57</v>
      </c>
      <c r="C133" s="61">
        <f>C122+C125+C131</f>
        <v>1731.982</v>
      </c>
      <c r="E133" s="77"/>
      <c r="F133" s="76"/>
    </row>
    <row r="134" spans="1:6" ht="15.75">
      <c r="A134" s="25"/>
      <c r="B134" s="29" t="s">
        <v>55</v>
      </c>
      <c r="C134" s="59">
        <f>C122+C125+C131</f>
        <v>1731.982</v>
      </c>
      <c r="E134" s="75"/>
      <c r="F134" s="76"/>
    </row>
    <row r="135" spans="1:6" ht="15.75">
      <c r="A135" s="22"/>
      <c r="B135" s="22"/>
      <c r="C135" s="22"/>
      <c r="E135" s="22"/>
      <c r="F135" s="76"/>
    </row>
    <row r="136" spans="1:6" ht="47.25">
      <c r="A136" s="10" t="s">
        <v>38</v>
      </c>
      <c r="B136" s="11" t="s">
        <v>4</v>
      </c>
      <c r="C136" s="10" t="s">
        <v>214</v>
      </c>
      <c r="E136" s="89"/>
      <c r="F136" s="76"/>
    </row>
    <row r="137" spans="1:6" ht="15.75">
      <c r="A137" s="103" t="s">
        <v>30</v>
      </c>
      <c r="B137" s="15" t="s">
        <v>5</v>
      </c>
      <c r="C137" s="42">
        <v>0</v>
      </c>
      <c r="E137" s="89"/>
      <c r="F137" s="76"/>
    </row>
    <row r="138" spans="1:6" ht="15.75">
      <c r="A138" s="48" t="s">
        <v>31</v>
      </c>
      <c r="B138" s="7" t="s">
        <v>6</v>
      </c>
      <c r="C138" s="105">
        <f>C139+C140+C141+C142+C143+C144+C145+C146+C147</f>
        <v>1283.62</v>
      </c>
      <c r="D138" s="2"/>
      <c r="E138" s="92"/>
      <c r="F138" s="76"/>
    </row>
    <row r="139" spans="1:6" ht="15.75">
      <c r="A139" s="6" t="s">
        <v>29</v>
      </c>
      <c r="B139" s="55" t="s">
        <v>39</v>
      </c>
      <c r="C139" s="106">
        <v>618.356</v>
      </c>
      <c r="E139" s="93"/>
      <c r="F139" s="76"/>
    </row>
    <row r="140" spans="1:6" ht="15.75">
      <c r="A140" s="6" t="s">
        <v>110</v>
      </c>
      <c r="B140" s="55" t="s">
        <v>111</v>
      </c>
      <c r="C140" s="106">
        <v>268.1</v>
      </c>
      <c r="E140" s="93"/>
      <c r="F140" s="76"/>
    </row>
    <row r="141" spans="1:6" ht="31.5">
      <c r="A141" s="6" t="s">
        <v>64</v>
      </c>
      <c r="B141" s="55" t="s">
        <v>112</v>
      </c>
      <c r="C141" s="106">
        <v>69.626</v>
      </c>
      <c r="E141" s="93"/>
      <c r="F141" s="76"/>
    </row>
    <row r="142" spans="1:6" ht="15.75">
      <c r="A142" s="6" t="s">
        <v>139</v>
      </c>
      <c r="B142" s="55" t="s">
        <v>111</v>
      </c>
      <c r="C142" s="106">
        <v>55.8</v>
      </c>
      <c r="E142" s="93"/>
      <c r="F142" s="76"/>
    </row>
    <row r="143" spans="1:6" ht="31.5">
      <c r="A143" s="6" t="s">
        <v>143</v>
      </c>
      <c r="B143" s="55" t="s">
        <v>112</v>
      </c>
      <c r="C143" s="106">
        <v>4.3</v>
      </c>
      <c r="E143" s="93"/>
      <c r="F143" s="76"/>
    </row>
    <row r="144" spans="1:6" ht="31.5">
      <c r="A144" s="6" t="s">
        <v>69</v>
      </c>
      <c r="B144" s="55" t="s">
        <v>73</v>
      </c>
      <c r="C144" s="106">
        <v>138.015</v>
      </c>
      <c r="E144" s="93"/>
      <c r="F144" s="76"/>
    </row>
    <row r="145" spans="1:6" ht="15.75">
      <c r="A145" s="6" t="s">
        <v>58</v>
      </c>
      <c r="B145" s="55" t="s">
        <v>59</v>
      </c>
      <c r="C145" s="112">
        <v>129.423</v>
      </c>
      <c r="E145" s="93"/>
      <c r="F145" s="76"/>
    </row>
    <row r="146" spans="1:6" ht="15.75">
      <c r="A146" s="6" t="s">
        <v>70</v>
      </c>
      <c r="B146" s="55" t="s">
        <v>71</v>
      </c>
      <c r="C146" s="112">
        <v>0</v>
      </c>
      <c r="E146" s="93"/>
      <c r="F146" s="76"/>
    </row>
    <row r="147" spans="1:6" ht="47.25">
      <c r="A147" s="6" t="s">
        <v>166</v>
      </c>
      <c r="B147" s="55" t="s">
        <v>175</v>
      </c>
      <c r="C147" s="112">
        <v>0</v>
      </c>
      <c r="E147" s="93"/>
      <c r="F147" s="76"/>
    </row>
    <row r="148" spans="1:6" ht="15.75">
      <c r="A148" s="50" t="s">
        <v>102</v>
      </c>
      <c r="B148" s="67" t="s">
        <v>103</v>
      </c>
      <c r="C148" s="113">
        <f>C149+C151+C150</f>
        <v>2273</v>
      </c>
      <c r="E148" s="93"/>
      <c r="F148" s="76"/>
    </row>
    <row r="149" spans="1:6" ht="15.75">
      <c r="A149" s="6" t="s">
        <v>116</v>
      </c>
      <c r="B149" s="55" t="s">
        <v>117</v>
      </c>
      <c r="C149" s="112">
        <v>2273</v>
      </c>
      <c r="E149" s="93"/>
      <c r="F149" s="76"/>
    </row>
    <row r="150" spans="1:6" ht="15.75">
      <c r="A150" s="6" t="s">
        <v>129</v>
      </c>
      <c r="B150" s="55" t="s">
        <v>130</v>
      </c>
      <c r="C150" s="112">
        <v>0</v>
      </c>
      <c r="E150" s="93"/>
      <c r="F150" s="76"/>
    </row>
    <row r="151" spans="1:6" ht="31.5">
      <c r="A151" s="6" t="s">
        <v>98</v>
      </c>
      <c r="B151" s="55" t="s">
        <v>99</v>
      </c>
      <c r="C151" s="112">
        <v>0</v>
      </c>
      <c r="E151" s="93"/>
      <c r="F151" s="76"/>
    </row>
    <row r="152" spans="1:6" ht="15.75">
      <c r="A152" s="50" t="s">
        <v>32</v>
      </c>
      <c r="B152" s="67" t="s">
        <v>13</v>
      </c>
      <c r="C152" s="113">
        <f>C153+C154</f>
        <v>9.419</v>
      </c>
      <c r="E152" s="93"/>
      <c r="F152" s="76"/>
    </row>
    <row r="153" spans="1:6" ht="15.75">
      <c r="A153" s="49" t="s">
        <v>181</v>
      </c>
      <c r="B153" s="55" t="s">
        <v>40</v>
      </c>
      <c r="C153" s="114">
        <v>0</v>
      </c>
      <c r="E153" s="93"/>
      <c r="F153" s="76"/>
    </row>
    <row r="154" spans="1:6" ht="31.5">
      <c r="A154" s="6" t="s">
        <v>136</v>
      </c>
      <c r="B154" s="55" t="s">
        <v>137</v>
      </c>
      <c r="C154" s="112">
        <v>9.419</v>
      </c>
      <c r="E154" s="93"/>
      <c r="F154" s="76"/>
    </row>
    <row r="155" spans="1:6" ht="15.75">
      <c r="A155" s="50" t="s">
        <v>113</v>
      </c>
      <c r="B155" s="67" t="s">
        <v>114</v>
      </c>
      <c r="C155" s="113">
        <f>C156+C157+C158+C159</f>
        <v>2.638</v>
      </c>
      <c r="E155" s="93"/>
      <c r="F155" s="76"/>
    </row>
    <row r="156" spans="1:6" ht="15.75">
      <c r="A156" s="6" t="s">
        <v>115</v>
      </c>
      <c r="B156" s="55" t="s">
        <v>41</v>
      </c>
      <c r="C156" s="112">
        <v>0</v>
      </c>
      <c r="E156" s="93"/>
      <c r="F156" s="76"/>
    </row>
    <row r="157" spans="1:6" ht="15.75">
      <c r="A157" s="6" t="s">
        <v>150</v>
      </c>
      <c r="B157" s="55" t="s">
        <v>151</v>
      </c>
      <c r="C157" s="112">
        <v>0</v>
      </c>
      <c r="E157" s="93"/>
      <c r="F157" s="76"/>
    </row>
    <row r="158" spans="1:6" ht="31.5">
      <c r="A158" s="6" t="s">
        <v>159</v>
      </c>
      <c r="B158" s="55" t="s">
        <v>160</v>
      </c>
      <c r="C158" s="112">
        <v>2.638</v>
      </c>
      <c r="E158" s="93"/>
      <c r="F158" s="76"/>
    </row>
    <row r="159" spans="1:6" ht="15.75">
      <c r="A159" s="6" t="s">
        <v>185</v>
      </c>
      <c r="B159" s="55" t="s">
        <v>186</v>
      </c>
      <c r="C159" s="112">
        <v>0</v>
      </c>
      <c r="E159" s="93"/>
      <c r="F159" s="76"/>
    </row>
    <row r="160" spans="1:6" ht="15.75">
      <c r="A160" s="50" t="s">
        <v>176</v>
      </c>
      <c r="B160" s="67" t="s">
        <v>28</v>
      </c>
      <c r="C160" s="113">
        <f>C161</f>
        <v>0</v>
      </c>
      <c r="E160" s="93"/>
      <c r="F160" s="76"/>
    </row>
    <row r="161" spans="1:6" ht="31.5">
      <c r="A161" s="6" t="s">
        <v>177</v>
      </c>
      <c r="B161" s="55" t="s">
        <v>87</v>
      </c>
      <c r="C161" s="112">
        <v>0</v>
      </c>
      <c r="E161" s="93"/>
      <c r="F161" s="76"/>
    </row>
    <row r="162" spans="1:6" ht="16.5" customHeight="1">
      <c r="A162" s="48" t="s">
        <v>36</v>
      </c>
      <c r="B162" s="58" t="s">
        <v>45</v>
      </c>
      <c r="C162" s="113">
        <f>C163+C165+C164</f>
        <v>15.6</v>
      </c>
      <c r="E162" s="94"/>
      <c r="F162" s="76"/>
    </row>
    <row r="163" spans="1:6" ht="16.5" customHeight="1">
      <c r="A163" s="115" t="s">
        <v>178</v>
      </c>
      <c r="B163" s="116" t="s">
        <v>179</v>
      </c>
      <c r="C163" s="114">
        <v>0</v>
      </c>
      <c r="E163" s="94"/>
      <c r="F163" s="76"/>
    </row>
    <row r="164" spans="1:6" ht="15.75">
      <c r="A164" s="52">
        <v>6030</v>
      </c>
      <c r="B164" s="55" t="s">
        <v>46</v>
      </c>
      <c r="C164" s="114">
        <v>0</v>
      </c>
      <c r="E164" s="95"/>
      <c r="F164" s="76"/>
    </row>
    <row r="165" spans="1:6" ht="15.75">
      <c r="A165" s="52">
        <v>6090</v>
      </c>
      <c r="B165" s="55" t="s">
        <v>154</v>
      </c>
      <c r="C165" s="114">
        <v>15.6</v>
      </c>
      <c r="E165" s="95"/>
      <c r="F165" s="76"/>
    </row>
    <row r="166" spans="1:6" s="2" customFormat="1" ht="15.75">
      <c r="A166" s="53">
        <v>7000</v>
      </c>
      <c r="B166" s="67" t="s">
        <v>105</v>
      </c>
      <c r="C166" s="113">
        <f>C167+C168+C169+C170+C171+C172+C173+C174+C175+C176+C177+C178</f>
        <v>2376.562</v>
      </c>
      <c r="E166" s="94"/>
      <c r="F166" s="76"/>
    </row>
    <row r="167" spans="1:6" s="2" customFormat="1" ht="15.75">
      <c r="A167" s="99">
        <v>7130</v>
      </c>
      <c r="B167" s="55" t="s">
        <v>183</v>
      </c>
      <c r="C167" s="114">
        <v>46.7</v>
      </c>
      <c r="E167" s="94"/>
      <c r="F167" s="76"/>
    </row>
    <row r="168" spans="1:6" s="2" customFormat="1" ht="15.75">
      <c r="A168" s="99">
        <v>7310</v>
      </c>
      <c r="B168" s="55" t="s">
        <v>187</v>
      </c>
      <c r="C168" s="114">
        <v>0</v>
      </c>
      <c r="E168" s="94"/>
      <c r="F168" s="76"/>
    </row>
    <row r="169" spans="1:6" s="2" customFormat="1" ht="15.75">
      <c r="A169" s="99">
        <v>7330</v>
      </c>
      <c r="B169" s="55" t="s">
        <v>138</v>
      </c>
      <c r="C169" s="114">
        <v>0</v>
      </c>
      <c r="E169" s="94"/>
      <c r="F169" s="76"/>
    </row>
    <row r="170" spans="1:6" s="2" customFormat="1" ht="15.75">
      <c r="A170" s="99">
        <v>7340</v>
      </c>
      <c r="B170" s="55" t="s">
        <v>142</v>
      </c>
      <c r="C170" s="114">
        <v>0</v>
      </c>
      <c r="E170" s="94"/>
      <c r="F170" s="76"/>
    </row>
    <row r="171" spans="1:6" s="2" customFormat="1" ht="15.75">
      <c r="A171" s="99">
        <v>7350</v>
      </c>
      <c r="B171" s="55" t="s">
        <v>146</v>
      </c>
      <c r="C171" s="114">
        <v>0</v>
      </c>
      <c r="E171" s="94"/>
      <c r="F171" s="76"/>
    </row>
    <row r="172" spans="1:6" s="2" customFormat="1" ht="31.5">
      <c r="A172" s="99">
        <v>7361</v>
      </c>
      <c r="B172" s="55" t="s">
        <v>184</v>
      </c>
      <c r="C172" s="114">
        <v>0</v>
      </c>
      <c r="E172" s="94"/>
      <c r="F172" s="76"/>
    </row>
    <row r="173" spans="1:6" s="2" customFormat="1" ht="31.5">
      <c r="A173" s="99">
        <v>7363</v>
      </c>
      <c r="B173" s="55" t="s">
        <v>161</v>
      </c>
      <c r="C173" s="114">
        <v>1700</v>
      </c>
      <c r="E173" s="94"/>
      <c r="F173" s="76"/>
    </row>
    <row r="174" spans="1:6" s="2" customFormat="1" ht="15.75">
      <c r="A174" s="99">
        <v>7390</v>
      </c>
      <c r="B174" s="55" t="s">
        <v>165</v>
      </c>
      <c r="C174" s="114">
        <v>0</v>
      </c>
      <c r="E174" s="94"/>
      <c r="F174" s="76"/>
    </row>
    <row r="175" spans="1:6" s="2" customFormat="1" ht="15.75">
      <c r="A175" s="99">
        <v>7530</v>
      </c>
      <c r="B175" s="55" t="s">
        <v>118</v>
      </c>
      <c r="C175" s="114">
        <v>0</v>
      </c>
      <c r="E175" s="94"/>
      <c r="F175" s="76"/>
    </row>
    <row r="176" spans="1:6" s="2" customFormat="1" ht="15.75">
      <c r="A176" s="99">
        <v>7610</v>
      </c>
      <c r="B176" s="55" t="s">
        <v>182</v>
      </c>
      <c r="C176" s="114">
        <v>0</v>
      </c>
      <c r="E176" s="94"/>
      <c r="F176" s="76"/>
    </row>
    <row r="177" spans="1:6" s="2" customFormat="1" ht="15.75">
      <c r="A177" s="99">
        <v>7622</v>
      </c>
      <c r="B177" s="55" t="s">
        <v>172</v>
      </c>
      <c r="C177" s="114">
        <v>0</v>
      </c>
      <c r="E177" s="94"/>
      <c r="F177" s="76"/>
    </row>
    <row r="178" spans="1:6" s="2" customFormat="1" ht="15.75">
      <c r="A178" s="99">
        <v>7670</v>
      </c>
      <c r="B178" s="55" t="s">
        <v>75</v>
      </c>
      <c r="C178" s="114">
        <v>629.862</v>
      </c>
      <c r="E178" s="94"/>
      <c r="F178" s="76"/>
    </row>
    <row r="179" spans="1:6" s="2" customFormat="1" ht="15.75">
      <c r="A179" s="53">
        <v>8000</v>
      </c>
      <c r="B179" s="102" t="s">
        <v>124</v>
      </c>
      <c r="C179" s="113">
        <f>C180+C181+C182</f>
        <v>21.5</v>
      </c>
      <c r="E179" s="94"/>
      <c r="F179" s="76"/>
    </row>
    <row r="180" spans="1:6" s="2" customFormat="1" ht="31.5">
      <c r="A180" s="99">
        <v>8110</v>
      </c>
      <c r="B180" s="101" t="s">
        <v>208</v>
      </c>
      <c r="C180" s="114">
        <v>21.5</v>
      </c>
      <c r="E180" s="94"/>
      <c r="F180" s="76"/>
    </row>
    <row r="181" spans="1:6" s="2" customFormat="1" ht="15.75">
      <c r="A181" s="117">
        <v>8340</v>
      </c>
      <c r="B181" s="101" t="s">
        <v>180</v>
      </c>
      <c r="C181" s="114">
        <v>0</v>
      </c>
      <c r="E181" s="94"/>
      <c r="F181" s="76"/>
    </row>
    <row r="182" spans="1:6" s="2" customFormat="1" ht="15.75">
      <c r="A182" s="99">
        <v>8330</v>
      </c>
      <c r="B182" s="101" t="s">
        <v>156</v>
      </c>
      <c r="C182" s="114">
        <v>0</v>
      </c>
      <c r="E182" s="94"/>
      <c r="F182" s="76"/>
    </row>
    <row r="183" spans="1:6" ht="16.5" thickBot="1">
      <c r="A183" s="68"/>
      <c r="B183" s="13" t="s">
        <v>8</v>
      </c>
      <c r="C183" s="71">
        <f>C138+C162+C166+C137+C155+C148+C152+C179+C160</f>
        <v>5982.339</v>
      </c>
      <c r="E183" s="96"/>
      <c r="F183" s="97"/>
    </row>
    <row r="184" ht="19.5" customHeight="1">
      <c r="B184" s="66"/>
    </row>
    <row r="185" ht="19.5" customHeight="1">
      <c r="B185" s="45"/>
    </row>
    <row r="186" ht="19.5" customHeight="1">
      <c r="B186" s="45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5" max="4" man="1"/>
    <brk id="79" max="4" man="1"/>
    <brk id="120" max="4" man="1"/>
    <brk id="163" max="4" man="1"/>
    <brk id="185" max="255" man="1"/>
    <brk id="187" max="255" man="1"/>
    <brk id="188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2022-07-18T11:58:39Z</dcterms:modified>
  <cp:category/>
  <cp:version/>
  <cp:contentType/>
  <cp:contentStatus/>
</cp:coreProperties>
</file>