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'Лист1'!$A$1:$C$79</definedName>
    <definedName name="Z_9DE2C2B8_7914_4EF9_9E04_79FC1AB955A1_.wvu.PrintArea" localSheetId="0" hidden="1">'Лист1'!$A$1:$C$78</definedName>
    <definedName name="Z_9DE2C2B8_7914_4EF9_9E04_79FC1AB955A1_.wvu.Rows" localSheetId="0" hidden="1">'Лист1'!#REF!,'Лист1'!#REF!,'Лист1'!#REF!,'Лист1'!#REF!,'Лист1'!#REF!,'Лист1'!#REF!,'Лист1'!#REF!</definedName>
    <definedName name="Z_BEB96072_1125_49AB_AA47_B0C77485093F_.wvu.Rows" localSheetId="0" hidden="1">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<sst xmlns="http://schemas.openxmlformats.org/spreadsheetml/2006/main" count="93" uniqueCount="87">
  <si>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</si>
  <si>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</si>
  <si>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</si>
  <si>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</si>
  <si>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</si>
  <si>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</si>
  <si>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</si>
  <si>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</si>
  <si>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</si>
  <si>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</si>
  <si>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</si>
  <si>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</si>
  <si>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</si>
  <si>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</si>
  <si>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</si>
  <si>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</si>
  <si>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Інші надходження/адмінштрафи та штрафні санкції/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</si>
  <si>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</si>
  <si>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</si>
  <si>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</si>
  <si>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</si>
  <si>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</si>
  <si>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</si>
  <si>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</si>
  <si>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</si>
  <si>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</si>
  <si>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</si>
  <si>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</si>
  <si>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</si>
  <si>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</si>
  <si>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</si>
  <si>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</si>
  <si>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</si>
  <si>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</si>
  <si>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</si>
  <si>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</si>
  <si>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</si>
  <si>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</si>
  <si>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</si>
  <si>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</si>
  <si>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</si>
  <si>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</si>
  <si>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</si>
  <si>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</si>
  <si>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</si>
  <si>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</si>
  <si>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</si>
  <si>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</si>
  <si>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</si>
  <si>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</si>
  <si>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</si>
  <si>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</si>
  <si>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</si>
  <si>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</si>
  <si>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</si>
  <si>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</si>
  <si>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</si>
  <si>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</si>
  <si>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</si>
  <si>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</si>
  <si>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Забезпечення діяльності бібліотек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</si>
  <si>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</si>
  <si>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</si>
  <si>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Організація благоустрою населених пунктів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</si>
  <si>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</si>
  <si>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</si>
  <si>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</si>
  <si>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</si>
  <si>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</si>
  <si>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</si>
  <si>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</si>
  <si>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</si>
  <si>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</si>
  <si>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</si>
  <si>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</si>
  <si>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</si>
  <si>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</si>
  <si>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</si>
  <si>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</si>
  <si>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</si>
  <si>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</si>
  <si>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</si>
  <si>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станом  на 21 січня 2020 року</t>
  </si>
  <si>
    <t>Надійшло станом на 21.01.2020</t>
  </si>
  <si>
    <t>Використано станом на 21.01.2020</t>
  </si>
  <si>
    <t>станом на 21 січня 2020 року</t>
  </si>
  <si>
    <t xml:space="preserve">Надійшло станом на 21.01.2020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</si>
</sst>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" xfId="18" applyFont="1" applyBorder="1" applyAlignment="1">
      <alignment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7" fontId="0" fillId="0" borderId="0" xfId="0" applyNumberFormat="1" applyBorder="1" applyAlignment="1">
      <alignment/>
    </xf>
    <xf numFmtId="202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75" zoomScaleNormal="75" zoomScaleSheetLayoutView="85" workbookViewId="0" topLeftCell="A1">
      <selection activeCell="C33" sqref="C3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49" t="s">
        <v>19</v>
      </c>
      <c r="C1" s="49"/>
    </row>
    <row r="2" spans="2:3" ht="18" customHeight="1">
      <c r="B2" s="2" t="s">
        <v>28</v>
      </c>
      <c r="C2" s="1"/>
    </row>
    <row r="3" spans="2:3" ht="18" customHeight="1">
      <c r="B3" s="9" t="s">
        <v>82</v>
      </c>
      <c r="C3" s="9"/>
    </row>
    <row r="4" spans="1:3" ht="18" customHeight="1">
      <c r="A4" s="4"/>
      <c r="B4" s="5"/>
      <c r="C4" s="10" t="s">
        <v>18</v>
      </c>
    </row>
    <row r="5" spans="1:3" ht="47.25">
      <c r="A5" s="30"/>
      <c r="B5" s="44" t="s">
        <v>0</v>
      </c>
      <c r="C5" s="11" t="s">
        <v>83</v>
      </c>
    </row>
    <row r="6" spans="1:6" ht="15.75">
      <c r="A6" s="25">
        <v>10000000</v>
      </c>
      <c r="B6" s="26" t="s">
        <v>1</v>
      </c>
      <c r="C6" s="59">
        <f>C7+C9+C11</f>
        <v>4277.9</v>
      </c>
      <c r="D6" s="88"/>
      <c r="E6" s="72"/>
      <c r="F6" s="73"/>
    </row>
    <row r="7" spans="1:6" ht="31.5">
      <c r="A7" s="27">
        <v>11000000</v>
      </c>
      <c r="B7" s="28" t="s">
        <v>73</v>
      </c>
      <c r="C7" s="59">
        <f>C8</f>
        <v>2883.2</v>
      </c>
      <c r="D7" s="88"/>
      <c r="E7" s="72"/>
      <c r="F7" s="73"/>
    </row>
    <row r="8" spans="1:6" ht="15.75">
      <c r="A8" s="29">
        <v>11010000</v>
      </c>
      <c r="B8" s="30" t="s">
        <v>17</v>
      </c>
      <c r="C8" s="60">
        <v>2883.2</v>
      </c>
      <c r="D8" s="88"/>
      <c r="E8" s="72"/>
      <c r="F8" s="73"/>
    </row>
    <row r="9" spans="1:6" ht="15.75">
      <c r="A9" s="27">
        <v>14000000</v>
      </c>
      <c r="B9" s="31" t="s">
        <v>74</v>
      </c>
      <c r="C9" s="63">
        <v>108.3</v>
      </c>
      <c r="D9" s="88"/>
      <c r="E9" s="72"/>
      <c r="F9" s="73"/>
    </row>
    <row r="10" spans="1:6" ht="31.5">
      <c r="A10" s="29">
        <v>14040000</v>
      </c>
      <c r="B10" s="32" t="s">
        <v>46</v>
      </c>
      <c r="C10" s="60">
        <v>108.3</v>
      </c>
      <c r="D10" s="88"/>
      <c r="E10" s="72"/>
      <c r="F10" s="73"/>
    </row>
    <row r="11" spans="1:6" ht="15.75">
      <c r="A11" s="27">
        <v>18000000</v>
      </c>
      <c r="B11" s="33" t="s">
        <v>75</v>
      </c>
      <c r="C11" s="59">
        <f>C12+C15</f>
        <v>1286.3999999999999</v>
      </c>
      <c r="D11" s="88"/>
      <c r="E11" s="72"/>
      <c r="F11" s="73"/>
    </row>
    <row r="12" spans="1:6" ht="15.75">
      <c r="A12" s="34">
        <v>18010000</v>
      </c>
      <c r="B12" s="35" t="s">
        <v>20</v>
      </c>
      <c r="C12" s="61">
        <f>C13+C14</f>
        <v>193.79999999999998</v>
      </c>
      <c r="D12" s="88"/>
      <c r="E12" s="72"/>
      <c r="F12" s="73"/>
    </row>
    <row r="13" spans="1:6" ht="15.75">
      <c r="A13" s="34"/>
      <c r="B13" s="36" t="s">
        <v>21</v>
      </c>
      <c r="C13" s="65">
        <v>33.6</v>
      </c>
      <c r="D13" s="88"/>
      <c r="E13" s="72"/>
      <c r="F13" s="73"/>
    </row>
    <row r="14" spans="1:6" ht="15.75">
      <c r="A14" s="34"/>
      <c r="B14" s="36" t="s">
        <v>22</v>
      </c>
      <c r="C14" s="65">
        <v>160.2</v>
      </c>
      <c r="D14" s="88"/>
      <c r="E14" s="72"/>
      <c r="F14" s="73"/>
    </row>
    <row r="15" spans="1:6" ht="15.75">
      <c r="A15" s="29">
        <v>18050000</v>
      </c>
      <c r="B15" s="15" t="s">
        <v>11</v>
      </c>
      <c r="C15" s="60">
        <v>1092.6</v>
      </c>
      <c r="D15" s="88"/>
      <c r="E15" s="72"/>
      <c r="F15" s="73"/>
    </row>
    <row r="16" spans="1:6" ht="15.75">
      <c r="A16" s="27">
        <v>20000000</v>
      </c>
      <c r="B16" s="39" t="s">
        <v>2</v>
      </c>
      <c r="C16" s="59">
        <f>C17+C19+C28</f>
        <v>118.6</v>
      </c>
      <c r="D16" s="88"/>
      <c r="E16" s="72"/>
      <c r="F16" s="73"/>
    </row>
    <row r="17" spans="1:6" ht="15.75">
      <c r="A17" s="27">
        <v>21000000</v>
      </c>
      <c r="B17" s="40" t="s">
        <v>76</v>
      </c>
      <c r="C17" s="59">
        <f>C18</f>
        <v>3.7</v>
      </c>
      <c r="D17" s="88"/>
      <c r="E17" s="72"/>
      <c r="F17" s="73"/>
    </row>
    <row r="18" spans="1:6" ht="15.75">
      <c r="A18" s="29">
        <v>21080000</v>
      </c>
      <c r="B18" s="30" t="s">
        <v>16</v>
      </c>
      <c r="C18" s="60">
        <v>3.7</v>
      </c>
      <c r="D18" s="88"/>
      <c r="E18" s="72"/>
      <c r="F18" s="73"/>
    </row>
    <row r="19" spans="1:7" ht="31.5">
      <c r="A19" s="27">
        <v>22000000</v>
      </c>
      <c r="B19" s="31" t="s">
        <v>77</v>
      </c>
      <c r="C19" s="59">
        <f>C20+C21+C22+C24+C25</f>
        <v>101.99999999999999</v>
      </c>
      <c r="D19" s="88"/>
      <c r="E19" s="72"/>
      <c r="F19" s="73"/>
      <c r="G19" s="71"/>
    </row>
    <row r="20" spans="1:6" ht="31.5">
      <c r="A20" s="29">
        <v>22010300</v>
      </c>
      <c r="B20" s="30" t="s">
        <v>44</v>
      </c>
      <c r="C20" s="60">
        <v>0.7</v>
      </c>
      <c r="D20" s="88"/>
      <c r="E20" s="72"/>
      <c r="F20" s="73"/>
    </row>
    <row r="21" spans="1:6" ht="15.75">
      <c r="A21" s="34">
        <v>22012500</v>
      </c>
      <c r="B21" s="42" t="s">
        <v>24</v>
      </c>
      <c r="C21" s="62">
        <v>82</v>
      </c>
      <c r="D21" s="88"/>
      <c r="E21" s="72"/>
      <c r="F21" s="73"/>
    </row>
    <row r="22" spans="1:6" ht="31.5">
      <c r="A22" s="34">
        <v>22012600</v>
      </c>
      <c r="B22" s="42" t="s">
        <v>32</v>
      </c>
      <c r="C22" s="62">
        <v>15.1</v>
      </c>
      <c r="D22" s="88"/>
      <c r="E22" s="72"/>
      <c r="F22" s="73"/>
    </row>
    <row r="23" spans="1:6" ht="31.5">
      <c r="A23" s="34">
        <v>22080000</v>
      </c>
      <c r="B23" s="42" t="s">
        <v>70</v>
      </c>
      <c r="C23" s="62">
        <v>3.6</v>
      </c>
      <c r="D23" s="88"/>
      <c r="E23" s="72"/>
      <c r="F23" s="73"/>
    </row>
    <row r="24" spans="1:6" ht="31.5">
      <c r="A24" s="34">
        <v>22080400</v>
      </c>
      <c r="B24" s="42" t="s">
        <v>47</v>
      </c>
      <c r="C24" s="62">
        <v>3.6</v>
      </c>
      <c r="D24" s="88"/>
      <c r="E24" s="72"/>
      <c r="F24" s="73"/>
    </row>
    <row r="25" spans="1:6" ht="15.75">
      <c r="A25" s="29">
        <v>22090000</v>
      </c>
      <c r="B25" s="41" t="s">
        <v>25</v>
      </c>
      <c r="C25" s="60">
        <v>0.6</v>
      </c>
      <c r="D25" s="88"/>
      <c r="E25" s="72"/>
      <c r="F25" s="73"/>
    </row>
    <row r="26" spans="1:6" ht="31.5">
      <c r="A26" s="29">
        <v>22090100</v>
      </c>
      <c r="B26" s="41" t="s">
        <v>71</v>
      </c>
      <c r="C26" s="60">
        <v>0.1</v>
      </c>
      <c r="D26" s="88"/>
      <c r="E26" s="72"/>
      <c r="F26" s="73"/>
    </row>
    <row r="27" spans="1:6" ht="31.5">
      <c r="A27" s="29">
        <v>22090400</v>
      </c>
      <c r="B27" s="41" t="s">
        <v>72</v>
      </c>
      <c r="C27" s="60">
        <v>0.5</v>
      </c>
      <c r="D27" s="88"/>
      <c r="E27" s="72"/>
      <c r="F27" s="73"/>
    </row>
    <row r="28" spans="1:6" ht="15.75">
      <c r="A28" s="27">
        <v>24060000</v>
      </c>
      <c r="B28" s="31" t="s">
        <v>15</v>
      </c>
      <c r="C28" s="59">
        <f>C29</f>
        <v>12.9</v>
      </c>
      <c r="D28" s="88"/>
      <c r="E28" s="72"/>
      <c r="F28" s="73"/>
    </row>
    <row r="29" spans="1:6" ht="15.75">
      <c r="A29" s="29">
        <v>24060300</v>
      </c>
      <c r="B29" s="30" t="s">
        <v>4</v>
      </c>
      <c r="C29" s="60">
        <v>12.9</v>
      </c>
      <c r="D29" s="88"/>
      <c r="E29" s="72"/>
      <c r="F29" s="73"/>
    </row>
    <row r="30" spans="1:6" ht="15.75">
      <c r="A30" s="27"/>
      <c r="B30" s="31" t="s">
        <v>80</v>
      </c>
      <c r="C30" s="59">
        <f>C6+C16</f>
        <v>4396.5</v>
      </c>
      <c r="D30" s="88"/>
      <c r="E30" s="72"/>
      <c r="F30" s="73"/>
    </row>
    <row r="31" spans="1:6" ht="15.75">
      <c r="A31" s="27">
        <v>40000000</v>
      </c>
      <c r="B31" s="39" t="s">
        <v>3</v>
      </c>
      <c r="C31" s="59">
        <f>C32+C36+C35</f>
        <v>4628.8</v>
      </c>
      <c r="D31" s="88"/>
      <c r="E31" s="72"/>
      <c r="F31" s="73"/>
    </row>
    <row r="32" spans="1:6" ht="15.75">
      <c r="A32" s="12">
        <v>41030000</v>
      </c>
      <c r="B32" s="43" t="s">
        <v>78</v>
      </c>
      <c r="C32" s="59">
        <f>C33+C34</f>
        <v>4485.1</v>
      </c>
      <c r="D32" s="88"/>
      <c r="E32" s="72"/>
      <c r="F32" s="73"/>
    </row>
    <row r="33" spans="1:6" ht="15.75">
      <c r="A33" s="11">
        <v>41033900</v>
      </c>
      <c r="B33" s="30" t="s">
        <v>26</v>
      </c>
      <c r="C33" s="60">
        <v>2628.2</v>
      </c>
      <c r="D33" s="88"/>
      <c r="E33" s="72"/>
      <c r="F33" s="73"/>
    </row>
    <row r="34" spans="1:6" ht="15.75">
      <c r="A34" s="11">
        <v>41034200</v>
      </c>
      <c r="B34" s="30" t="s">
        <v>31</v>
      </c>
      <c r="C34" s="60">
        <v>1856.9</v>
      </c>
      <c r="D34" s="88"/>
      <c r="E34" s="72"/>
      <c r="F34" s="73"/>
    </row>
    <row r="35" spans="1:6" ht="15.75">
      <c r="A35" s="11">
        <v>41040000</v>
      </c>
      <c r="B35" s="30" t="s">
        <v>69</v>
      </c>
      <c r="C35" s="60">
        <v>142.4</v>
      </c>
      <c r="D35" s="88"/>
      <c r="E35" s="72"/>
      <c r="F35" s="73"/>
    </row>
    <row r="36" spans="1:6" ht="15.75">
      <c r="A36" s="11">
        <v>41050000</v>
      </c>
      <c r="B36" s="30" t="s">
        <v>48</v>
      </c>
      <c r="C36" s="61">
        <v>1.3</v>
      </c>
      <c r="D36" s="88"/>
      <c r="E36" s="72"/>
      <c r="F36" s="73"/>
    </row>
    <row r="37" spans="1:6" ht="42.75" customHeight="1">
      <c r="A37" s="11">
        <v>41051200</v>
      </c>
      <c r="B37" s="30" t="s">
        <v>68</v>
      </c>
      <c r="C37" s="60">
        <v>1.3</v>
      </c>
      <c r="D37" s="88"/>
      <c r="E37" s="72"/>
      <c r="F37" s="73"/>
    </row>
    <row r="38" spans="1:6" ht="15.75">
      <c r="A38" s="11"/>
      <c r="B38" s="16" t="s">
        <v>79</v>
      </c>
      <c r="C38" s="59">
        <f>C30+C31</f>
        <v>9025.3</v>
      </c>
      <c r="D38" s="88"/>
      <c r="E38" s="72"/>
      <c r="F38" s="73"/>
    </row>
    <row r="39" spans="1:6" ht="15.75">
      <c r="A39" s="11"/>
      <c r="B39" s="16"/>
      <c r="C39" s="59"/>
      <c r="D39" s="88"/>
      <c r="E39" s="72"/>
      <c r="F39" s="73"/>
    </row>
    <row r="40" spans="1:6" ht="47.25">
      <c r="A40" s="11" t="s">
        <v>45</v>
      </c>
      <c r="B40" s="12" t="s">
        <v>5</v>
      </c>
      <c r="C40" s="60" t="s">
        <v>84</v>
      </c>
      <c r="D40" s="88"/>
      <c r="E40" s="74"/>
      <c r="F40" s="73"/>
    </row>
    <row r="41" spans="1:6" ht="15.75">
      <c r="A41" s="51" t="s">
        <v>37</v>
      </c>
      <c r="B41" s="13" t="s">
        <v>6</v>
      </c>
      <c r="C41" s="63">
        <v>675.5</v>
      </c>
      <c r="D41" s="88"/>
      <c r="E41" s="75"/>
      <c r="F41" s="73"/>
    </row>
    <row r="42" spans="1:6" ht="15.75">
      <c r="A42" s="51" t="s">
        <v>38</v>
      </c>
      <c r="B42" s="13" t="s">
        <v>7</v>
      </c>
      <c r="C42" s="63">
        <f>SUM(C43:C48)</f>
        <v>3003.8999999999996</v>
      </c>
      <c r="D42" s="88"/>
      <c r="E42" s="75"/>
      <c r="F42" s="73"/>
    </row>
    <row r="43" spans="1:6" ht="15.75">
      <c r="A43" s="52" t="s">
        <v>34</v>
      </c>
      <c r="B43" s="54" t="s">
        <v>52</v>
      </c>
      <c r="C43" s="66">
        <v>1107.8</v>
      </c>
      <c r="D43" s="88"/>
      <c r="E43" s="79"/>
      <c r="F43" s="73"/>
    </row>
    <row r="44" spans="1:6" ht="47.25">
      <c r="A44" s="52" t="s">
        <v>35</v>
      </c>
      <c r="B44" s="54" t="s">
        <v>53</v>
      </c>
      <c r="C44" s="66">
        <v>1479.6</v>
      </c>
      <c r="D44" s="88"/>
      <c r="E44" s="79"/>
      <c r="F44" s="73"/>
    </row>
    <row r="45" spans="1:6" ht="31.5">
      <c r="A45" s="52" t="s">
        <v>36</v>
      </c>
      <c r="B45" s="54" t="s">
        <v>33</v>
      </c>
      <c r="C45" s="66">
        <v>119</v>
      </c>
      <c r="D45" s="88"/>
      <c r="E45" s="79"/>
      <c r="F45" s="73"/>
    </row>
    <row r="46" spans="1:6" ht="31.5">
      <c r="A46" s="52" t="s">
        <v>49</v>
      </c>
      <c r="B46" s="54" t="s">
        <v>54</v>
      </c>
      <c r="C46" s="66">
        <v>209</v>
      </c>
      <c r="D46" s="88"/>
      <c r="E46" s="79"/>
      <c r="F46" s="73"/>
    </row>
    <row r="47" spans="1:6" ht="15.75">
      <c r="A47" s="52" t="s">
        <v>50</v>
      </c>
      <c r="B47" s="54" t="s">
        <v>55</v>
      </c>
      <c r="C47" s="66">
        <v>33.2</v>
      </c>
      <c r="D47" s="88"/>
      <c r="E47" s="79"/>
      <c r="F47" s="73"/>
    </row>
    <row r="48" spans="1:6" ht="15.75">
      <c r="A48" s="52" t="s">
        <v>51</v>
      </c>
      <c r="B48" s="54" t="s">
        <v>56</v>
      </c>
      <c r="C48" s="66">
        <v>55.3</v>
      </c>
      <c r="D48" s="88"/>
      <c r="E48" s="79"/>
      <c r="F48" s="73"/>
    </row>
    <row r="49" spans="1:6" ht="15.75">
      <c r="A49" s="51" t="s">
        <v>39</v>
      </c>
      <c r="B49" s="13" t="s">
        <v>14</v>
      </c>
      <c r="C49" s="63">
        <f>SUM(C50:C53)</f>
        <v>228.9</v>
      </c>
      <c r="D49" s="88"/>
      <c r="E49" s="75"/>
      <c r="F49" s="73"/>
    </row>
    <row r="50" spans="1:6" ht="31.5">
      <c r="A50" s="6">
        <v>3033</v>
      </c>
      <c r="B50" s="54" t="s">
        <v>40</v>
      </c>
      <c r="C50" s="66">
        <v>100</v>
      </c>
      <c r="D50" s="88"/>
      <c r="E50" s="79"/>
      <c r="F50" s="73"/>
    </row>
    <row r="51" spans="1:6" ht="31.5">
      <c r="A51" s="6">
        <v>3104</v>
      </c>
      <c r="B51" s="54" t="s">
        <v>41</v>
      </c>
      <c r="C51" s="66">
        <v>84.6</v>
      </c>
      <c r="E51" s="79"/>
      <c r="F51" s="73"/>
    </row>
    <row r="52" spans="1:6" ht="15.75">
      <c r="A52" s="6">
        <v>3105</v>
      </c>
      <c r="B52" s="54" t="s">
        <v>57</v>
      </c>
      <c r="C52" s="66">
        <v>29</v>
      </c>
      <c r="E52" s="79"/>
      <c r="F52" s="73"/>
    </row>
    <row r="53" spans="1:6" ht="31.5">
      <c r="A53" s="7" t="s">
        <v>58</v>
      </c>
      <c r="B53" s="54" t="s">
        <v>59</v>
      </c>
      <c r="C53" s="66">
        <v>15.3</v>
      </c>
      <c r="E53" s="79"/>
      <c r="F53" s="73"/>
    </row>
    <row r="54" spans="1:6" s="3" customFormat="1" ht="15.75">
      <c r="A54" s="53">
        <v>4000</v>
      </c>
      <c r="B54" s="8" t="s">
        <v>8</v>
      </c>
      <c r="C54" s="67">
        <f>SUM(C56+C57+C55)</f>
        <v>154.3</v>
      </c>
      <c r="E54" s="80"/>
      <c r="F54" s="73"/>
    </row>
    <row r="55" spans="1:6" ht="15.75">
      <c r="A55" s="6">
        <v>4030</v>
      </c>
      <c r="B55" s="54" t="s">
        <v>60</v>
      </c>
      <c r="C55" s="66">
        <v>32.1</v>
      </c>
      <c r="E55" s="79"/>
      <c r="F55" s="73"/>
    </row>
    <row r="56" spans="1:6" ht="15.75">
      <c r="A56" s="6">
        <v>4040</v>
      </c>
      <c r="B56" s="54" t="s">
        <v>61</v>
      </c>
      <c r="C56" s="66">
        <v>8.2</v>
      </c>
      <c r="E56" s="79"/>
      <c r="F56" s="73"/>
    </row>
    <row r="57" spans="1:6" ht="15.75">
      <c r="A57" s="6">
        <v>4081</v>
      </c>
      <c r="B57" s="54" t="s">
        <v>62</v>
      </c>
      <c r="C57" s="66">
        <v>114</v>
      </c>
      <c r="E57" s="79"/>
      <c r="F57" s="73"/>
    </row>
    <row r="58" spans="1:6" ht="15.75">
      <c r="A58" s="51" t="s">
        <v>42</v>
      </c>
      <c r="B58" s="8" t="s">
        <v>10</v>
      </c>
      <c r="C58" s="63">
        <f>C59</f>
        <v>685.2</v>
      </c>
      <c r="E58" s="75"/>
      <c r="F58" s="73"/>
    </row>
    <row r="59" spans="1:6" ht="15.75">
      <c r="A59" s="52" t="s">
        <v>43</v>
      </c>
      <c r="B59" s="54" t="s">
        <v>63</v>
      </c>
      <c r="C59" s="89">
        <v>685.2</v>
      </c>
      <c r="E59" s="76"/>
      <c r="F59" s="73"/>
    </row>
    <row r="60" spans="1:6" ht="15.75">
      <c r="A60" s="55" t="s">
        <v>64</v>
      </c>
      <c r="B60" s="57" t="s">
        <v>65</v>
      </c>
      <c r="C60" s="67">
        <f>C61</f>
        <v>1856.9</v>
      </c>
      <c r="E60" s="80"/>
      <c r="F60" s="73"/>
    </row>
    <row r="61" spans="1:6" s="48" customFormat="1" ht="31.5">
      <c r="A61" s="56" t="s">
        <v>66</v>
      </c>
      <c r="B61" s="58" t="s">
        <v>67</v>
      </c>
      <c r="C61" s="64">
        <v>1856.9</v>
      </c>
      <c r="E61" s="76"/>
      <c r="F61" s="73"/>
    </row>
    <row r="62" spans="1:6" ht="19.5" customHeight="1" thickBot="1">
      <c r="A62" s="56"/>
      <c r="B62" s="14" t="s">
        <v>9</v>
      </c>
      <c r="C62" s="68">
        <f>C60+C58+C54+C49+C42+C41</f>
        <v>6604.700000000001</v>
      </c>
      <c r="E62" s="81"/>
      <c r="F62" s="73"/>
    </row>
    <row r="63" spans="1:6" ht="18.75">
      <c r="A63" s="17"/>
      <c r="B63" s="18" t="s">
        <v>19</v>
      </c>
      <c r="C63" s="18"/>
      <c r="E63" s="82"/>
      <c r="F63" s="73"/>
    </row>
    <row r="64" spans="1:6" ht="18.75">
      <c r="A64" s="17"/>
      <c r="B64" s="19" t="s">
        <v>27</v>
      </c>
      <c r="C64" s="20"/>
      <c r="E64" s="83"/>
      <c r="F64" s="73"/>
    </row>
    <row r="65" spans="1:6" ht="18.75">
      <c r="A65" s="17"/>
      <c r="B65" s="21" t="s">
        <v>85</v>
      </c>
      <c r="C65" s="21"/>
      <c r="E65" s="84"/>
      <c r="F65" s="73"/>
    </row>
    <row r="66" spans="1:6" ht="15.75">
      <c r="A66" s="17"/>
      <c r="B66" s="22"/>
      <c r="C66" s="23" t="s">
        <v>18</v>
      </c>
      <c r="E66" s="85"/>
      <c r="F66" s="73"/>
    </row>
    <row r="67" spans="1:6" ht="47.25">
      <c r="A67" s="11"/>
      <c r="B67" s="44" t="s">
        <v>0</v>
      </c>
      <c r="C67" s="11" t="s">
        <v>86</v>
      </c>
      <c r="E67" s="86"/>
      <c r="F67" s="73"/>
    </row>
    <row r="68" spans="1:6" ht="15.75">
      <c r="A68" s="45">
        <v>10000000</v>
      </c>
      <c r="B68" s="50" t="s">
        <v>1</v>
      </c>
      <c r="C68" s="61">
        <f>C69</f>
        <v>0.1</v>
      </c>
      <c r="E68" s="78"/>
      <c r="F68" s="73"/>
    </row>
    <row r="69" spans="1:6" ht="15.75">
      <c r="A69" s="37">
        <v>19000000</v>
      </c>
      <c r="B69" s="38" t="s">
        <v>23</v>
      </c>
      <c r="C69" s="61">
        <f>C70</f>
        <v>0.1</v>
      </c>
      <c r="E69" s="78"/>
      <c r="F69" s="73"/>
    </row>
    <row r="70" spans="1:6" ht="15.75">
      <c r="A70" s="29">
        <v>19010000</v>
      </c>
      <c r="B70" s="15" t="s">
        <v>12</v>
      </c>
      <c r="C70" s="60">
        <v>0.1</v>
      </c>
      <c r="E70" s="74"/>
      <c r="F70" s="73"/>
    </row>
    <row r="71" spans="1:6" ht="15.75">
      <c r="A71" s="27">
        <v>20000000</v>
      </c>
      <c r="B71" s="46" t="s">
        <v>13</v>
      </c>
      <c r="C71" s="59">
        <f>C72+C74</f>
        <v>149.4</v>
      </c>
      <c r="E71" s="72"/>
      <c r="F71" s="73"/>
    </row>
    <row r="72" spans="1:6" ht="15.75">
      <c r="A72" s="37">
        <v>24000000</v>
      </c>
      <c r="B72" s="40" t="s">
        <v>15</v>
      </c>
      <c r="C72" s="61">
        <f>C73</f>
        <v>0.1</v>
      </c>
      <c r="E72" s="87"/>
      <c r="F72" s="73"/>
    </row>
    <row r="73" spans="1:6" ht="15.75">
      <c r="A73" s="34">
        <v>24062100</v>
      </c>
      <c r="B73" s="47" t="s">
        <v>29</v>
      </c>
      <c r="C73" s="62">
        <v>0.1</v>
      </c>
      <c r="E73" s="77"/>
      <c r="F73" s="73"/>
    </row>
    <row r="74" spans="1:6" ht="15.75">
      <c r="A74" s="37">
        <v>25000000</v>
      </c>
      <c r="B74" s="40" t="s">
        <v>30</v>
      </c>
      <c r="C74" s="61">
        <v>149.3</v>
      </c>
      <c r="E74" s="78"/>
      <c r="F74" s="73"/>
    </row>
    <row r="75" spans="1:6" ht="15.75">
      <c r="A75" s="29"/>
      <c r="B75" s="70" t="s">
        <v>81</v>
      </c>
      <c r="C75" s="61">
        <f>C68+C71</f>
        <v>149.5</v>
      </c>
      <c r="E75" s="74"/>
      <c r="F75" s="73"/>
    </row>
    <row r="76" spans="1:6" ht="15.75">
      <c r="A76" s="27"/>
      <c r="B76" s="31" t="s">
        <v>79</v>
      </c>
      <c r="C76" s="59">
        <f>C68+C71</f>
        <v>149.5</v>
      </c>
      <c r="E76" s="72"/>
      <c r="F76" s="73"/>
    </row>
    <row r="77" spans="1:6" ht="15.75">
      <c r="A77" s="24"/>
      <c r="B77" s="24"/>
      <c r="C77" s="24"/>
      <c r="E77" s="24"/>
      <c r="F77" s="73"/>
    </row>
    <row r="78" ht="30" customHeight="1">
      <c r="B78" s="69"/>
    </row>
    <row r="79" ht="15" customHeight="1">
      <c r="B79" s="48"/>
    </row>
    <row r="80" ht="15.75">
      <c r="B80" s="48"/>
    </row>
    <row r="81" ht="15.75">
      <c r="B81" s="48"/>
    </row>
    <row r="82" ht="15.75">
      <c r="B82" s="48"/>
    </row>
    <row r="83" ht="15.75">
      <c r="B83" s="48"/>
    </row>
    <row r="84" ht="15.75">
      <c r="B84" s="48"/>
    </row>
    <row r="85" ht="15.75">
      <c r="B85" s="48"/>
    </row>
    <row r="86" ht="15.75">
      <c r="B86" s="48"/>
    </row>
    <row r="87" ht="15.75">
      <c r="B87" s="48"/>
    </row>
    <row r="88" ht="15.75">
      <c r="B88" s="48"/>
    </row>
    <row r="89" ht="15.75">
      <c r="B89" s="48"/>
    </row>
    <row r="90" ht="15.75">
      <c r="B90" s="48"/>
    </row>
    <row r="91" ht="15.75">
      <c r="B91" s="48"/>
    </row>
    <row r="92" ht="15.75">
      <c r="B92" s="48"/>
    </row>
    <row r="93" ht="15.75">
      <c r="B93" s="48"/>
    </row>
    <row r="94" ht="15.75">
      <c r="B94" s="48"/>
    </row>
    <row r="95" ht="15.75">
      <c r="B95" s="48"/>
    </row>
    <row r="96" ht="15.75">
      <c r="B96" s="48"/>
    </row>
    <row r="97" ht="15.75">
      <c r="B97" s="48"/>
    </row>
    <row r="98" ht="15.75">
      <c r="B98" s="48"/>
    </row>
    <row r="99" ht="15.75">
      <c r="B99" s="48"/>
    </row>
    <row r="100" ht="15.75">
      <c r="B100" s="48"/>
    </row>
    <row r="101" ht="15.75">
      <c r="B101" s="48"/>
    </row>
    <row r="102" ht="15.75">
      <c r="B102" s="48"/>
    </row>
    <row r="103" ht="15.75">
      <c r="B103" s="48"/>
    </row>
    <row r="104" ht="15.75">
      <c r="B104" s="48"/>
    </row>
    <row r="105" ht="15.75">
      <c r="B105" s="48"/>
    </row>
    <row r="106" ht="15.75">
      <c r="B106" s="48"/>
    </row>
    <row r="107" ht="15.75">
      <c r="B107" s="48"/>
    </row>
    <row r="108" ht="15.75">
      <c r="B108" s="48"/>
    </row>
    <row r="109" ht="15.75">
      <c r="B109" s="48"/>
    </row>
    <row r="110" ht="15.75">
      <c r="B110" s="48"/>
    </row>
    <row r="111" ht="15.75">
      <c r="B111" s="48"/>
    </row>
    <row r="112" ht="15.75">
      <c r="B112" s="48"/>
    </row>
    <row r="113" ht="15.75">
      <c r="B113" s="48"/>
    </row>
    <row r="114" ht="15.75">
      <c r="B114" s="48"/>
    </row>
    <row r="115" ht="15.75">
      <c r="B115" s="48"/>
    </row>
    <row r="116" ht="15.75">
      <c r="B116" s="48"/>
    </row>
    <row r="117" ht="15.75">
      <c r="B117" s="48"/>
    </row>
    <row r="118" ht="15.75">
      <c r="B118" s="48"/>
    </row>
    <row r="119" ht="15.75">
      <c r="B119" s="48"/>
    </row>
    <row r="120" ht="15.75">
      <c r="B120" s="48"/>
    </row>
    <row r="121" ht="15.75">
      <c r="B121" s="48"/>
    </row>
    <row r="122" ht="15.75">
      <c r="B122" s="48"/>
    </row>
    <row r="123" ht="15.75">
      <c r="B123" s="48"/>
    </row>
    <row r="124" ht="15.75">
      <c r="B124" s="48"/>
    </row>
    <row r="125" ht="15.75">
      <c r="B125" s="48"/>
    </row>
    <row r="126" ht="15.75">
      <c r="B126" s="48"/>
    </row>
    <row r="127" ht="15.75">
      <c r="B127" s="48"/>
    </row>
    <row r="128" ht="15.75">
      <c r="B128" s="48"/>
    </row>
    <row r="129" ht="15.75">
      <c r="B129" s="48"/>
    </row>
    <row r="130" ht="15.75">
      <c r="B130" s="48"/>
    </row>
    <row r="131" ht="15.75">
      <c r="B131" s="48"/>
    </row>
    <row r="132" ht="15.75">
      <c r="B132" s="48"/>
    </row>
    <row r="133" ht="15.75">
      <c r="B133" s="48"/>
    </row>
    <row r="134" ht="15.75">
      <c r="B134" s="48"/>
    </row>
    <row r="135" ht="15.75">
      <c r="B135" s="48"/>
    </row>
    <row r="136" ht="15.75">
      <c r="B136" s="48"/>
    </row>
    <row r="137" ht="15.75">
      <c r="B137" s="48"/>
    </row>
    <row r="138" ht="15.75">
      <c r="B138" s="48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9" manualBreakCount="9">
    <brk id="24" max="255" man="1"/>
    <brk id="25" max="255" man="1"/>
    <brk id="26" max="255" man="1"/>
    <brk id="32" max="255" man="1"/>
    <brk id="43" max="255" man="1"/>
    <brk id="53" max="255" man="1"/>
    <brk id="77" max="255" man="1"/>
    <brk id="7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2020-01-22T06:59:07Z</cp:lastPrinted>
  <dcterms:created xsi:type="dcterms:W3CDTF">1998-11-30T11:45:29Z</dcterms:created>
  <dcterms:modified xsi:type="dcterms:W3CDTF">2020-01-22T07:10:57Z</dcterms:modified>
  <cp:category/>
  <cp:version/>
  <cp:contentType/>
  <cp:contentStatus/>
</cp:coreProperties>
</file>