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<sst xmlns="http://schemas.openxmlformats.org/spreadsheetml/2006/main" count="78" uniqueCount="74">
  <si>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</si>
  <si>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</si>
  <si>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</si>
  <si>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</si>
  <si>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</si>
  <si>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</si>
  <si>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</si>
  <si>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</si>
  <si>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</si>
  <si>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</si>
  <si>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</si>
  <si>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</si>
  <si>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</si>
  <si>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</si>
  <si>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</si>
  <si>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</si>
  <si>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</si>
  <si>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</si>
  <si>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</si>
  <si>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</si>
  <si>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</si>
  <si>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</si>
  <si>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</si>
  <si>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</si>
  <si>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</si>
  <si>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</si>
  <si>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</si>
  <si>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</si>
  <si>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</si>
  <si>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</si>
  <si>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</si>
  <si>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</si>
  <si>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</si>
  <si>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</si>
  <si>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</si>
  <si>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</si>
  <si>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</si>
  <si>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</si>
  <si>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</si>
  <si>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</si>
  <si>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</si>
  <si>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</si>
  <si>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</si>
  <si>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</si>
  <si>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</si>
  <si>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</si>
  <si>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</si>
  <si>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</si>
  <si>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</si>
  <si>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</si>
  <si>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</si>
  <si>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</si>
  <si>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</si>
  <si>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</si>
  <si>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</si>
  <si>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</si>
  <si>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</si>
  <si>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</si>
  <si>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</si>
  <si>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</si>
  <si>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</si>
  <si>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</si>
  <si>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</si>
  <si>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</si>
  <si>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</si>
  <si>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про виконання міського бюджету за І півріччя 2017 року</t>
  </si>
  <si>
    <t>Надходження бюджетних установ від реалізації в установленому порядку майна (крім нерухомого майна) </t>
  </si>
  <si>
    <t>Направлено залишок коштів станом на 01.01.2017 року</t>
  </si>
  <si>
    <t>Затверджено по бюджету на  рік з урахуванням змін</t>
  </si>
  <si>
    <t xml:space="preserve">Виконано за І півріччя </t>
  </si>
  <si>
    <t>Затверджено по бюджету на рік з урахуванням змін</t>
  </si>
  <si>
    <t xml:space="preserve">від 09 серпня 2017 року № </t>
  </si>
  <si>
    <t>до рішення виконавчого комітету міської ради</t>
  </si>
  <si>
    <t>Короткотермінова позика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</si>
</sst>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8" sqref="A68:B6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72</v>
      </c>
      <c r="G2" s="1"/>
      <c r="H2" s="1"/>
    </row>
    <row r="3" spans="1:8" ht="15">
      <c r="A3" s="1"/>
      <c r="B3" s="1"/>
      <c r="C3" s="1"/>
      <c r="D3" s="1"/>
      <c r="E3" s="1"/>
      <c r="F3" s="15" t="s">
        <v>71</v>
      </c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5" t="s">
        <v>45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65</v>
      </c>
      <c r="B6" s="26"/>
      <c r="C6" s="26"/>
      <c r="D6" s="26"/>
      <c r="E6" s="26"/>
      <c r="F6" s="26"/>
      <c r="G6" s="26"/>
      <c r="H6" s="2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7" t="s">
        <v>2</v>
      </c>
      <c r="B8" s="3" t="s">
        <v>43</v>
      </c>
      <c r="C8" s="28" t="s">
        <v>3</v>
      </c>
      <c r="D8" s="29"/>
      <c r="E8" s="27" t="s">
        <v>4</v>
      </c>
      <c r="F8" s="27"/>
      <c r="G8" s="27" t="s">
        <v>42</v>
      </c>
      <c r="H8" s="27"/>
    </row>
    <row r="9" spans="1:8" ht="75">
      <c r="A9" s="27"/>
      <c r="B9" s="4" t="s">
        <v>44</v>
      </c>
      <c r="C9" s="4" t="s">
        <v>68</v>
      </c>
      <c r="D9" s="4" t="s">
        <v>69</v>
      </c>
      <c r="E9" s="4" t="s">
        <v>70</v>
      </c>
      <c r="F9" s="4" t="s">
        <v>69</v>
      </c>
      <c r="G9" s="4" t="s">
        <v>70</v>
      </c>
      <c r="H9" s="4" t="s">
        <v>69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C12+C15+C19+C27</f>
        <v>67500.5</v>
      </c>
      <c r="D11" s="17">
        <f>D12+D15+D19+D27</f>
        <v>36911.8</v>
      </c>
      <c r="E11" s="17">
        <f>E12+E15+E19+E27</f>
        <v>68</v>
      </c>
      <c r="F11" s="17">
        <f>F12+F15+F19+F27</f>
        <v>55.9</v>
      </c>
      <c r="G11" s="17">
        <f>C11+E11</f>
        <v>67568.5</v>
      </c>
      <c r="H11" s="17">
        <f>D11+F11</f>
        <v>36967.700000000004</v>
      </c>
    </row>
    <row r="12" spans="1:8" ht="42.75">
      <c r="A12" s="9">
        <v>11000000</v>
      </c>
      <c r="B12" s="6" t="s">
        <v>6</v>
      </c>
      <c r="C12" s="17">
        <f>SUM(C13:C14)</f>
        <v>39846.5</v>
      </c>
      <c r="D12" s="17">
        <f>SUM(D13:D14)</f>
        <v>22991.5</v>
      </c>
      <c r="E12" s="17"/>
      <c r="F12" s="17"/>
      <c r="G12" s="17">
        <f aca="true" t="shared" si="0" ref="G12:G24">C12+E12</f>
        <v>39846.5</v>
      </c>
      <c r="H12" s="17">
        <f aca="true" t="shared" si="1" ref="H12:H68">D12+F12</f>
        <v>22991.5</v>
      </c>
    </row>
    <row r="13" spans="1:8" ht="15.75">
      <c r="A13" s="10">
        <v>11010000</v>
      </c>
      <c r="B13" s="7" t="s">
        <v>7</v>
      </c>
      <c r="C13" s="18">
        <v>39680.7</v>
      </c>
      <c r="D13" s="18">
        <v>22825.4</v>
      </c>
      <c r="E13" s="18"/>
      <c r="F13" s="18"/>
      <c r="G13" s="17">
        <f t="shared" si="0"/>
        <v>39680.7</v>
      </c>
      <c r="H13" s="17">
        <f t="shared" si="1"/>
        <v>22825.4</v>
      </c>
    </row>
    <row r="14" spans="1:8" ht="30">
      <c r="A14" s="10">
        <v>11020000</v>
      </c>
      <c r="B14" s="7" t="s">
        <v>52</v>
      </c>
      <c r="C14" s="18">
        <v>165.8</v>
      </c>
      <c r="D14" s="18">
        <v>166.1</v>
      </c>
      <c r="E14" s="18"/>
      <c r="F14" s="18"/>
      <c r="G14" s="17">
        <f t="shared" si="0"/>
        <v>165.8</v>
      </c>
      <c r="H14" s="17">
        <f t="shared" si="1"/>
        <v>166.1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6775.5</v>
      </c>
      <c r="E15" s="17"/>
      <c r="F15" s="17"/>
      <c r="G15" s="17">
        <f t="shared" si="0"/>
        <v>14200</v>
      </c>
      <c r="H15" s="17">
        <f t="shared" si="1"/>
        <v>6775.5</v>
      </c>
    </row>
    <row r="16" spans="1:8" ht="30">
      <c r="A16" s="10">
        <v>14020000</v>
      </c>
      <c r="B16" s="21" t="s">
        <v>63</v>
      </c>
      <c r="C16" s="18">
        <v>2000</v>
      </c>
      <c r="D16" s="18">
        <v>761.2</v>
      </c>
      <c r="E16" s="18"/>
      <c r="F16" s="18"/>
      <c r="G16" s="17">
        <f t="shared" si="0"/>
        <v>2000</v>
      </c>
      <c r="H16" s="17">
        <f t="shared" si="1"/>
        <v>761.2</v>
      </c>
    </row>
    <row r="17" spans="1:8" ht="45">
      <c r="A17" s="10">
        <v>14030000</v>
      </c>
      <c r="B17" s="21" t="s">
        <v>64</v>
      </c>
      <c r="C17" s="18">
        <v>6500</v>
      </c>
      <c r="D17" s="18">
        <v>2881.9</v>
      </c>
      <c r="E17" s="18"/>
      <c r="F17" s="18"/>
      <c r="G17" s="17">
        <f t="shared" si="0"/>
        <v>6500</v>
      </c>
      <c r="H17" s="17">
        <f t="shared" si="1"/>
        <v>2881.9</v>
      </c>
    </row>
    <row r="18" spans="1:8" ht="45">
      <c r="A18" s="10">
        <v>14040000</v>
      </c>
      <c r="B18" s="7" t="s">
        <v>9</v>
      </c>
      <c r="C18" s="18">
        <v>5700</v>
      </c>
      <c r="D18" s="18">
        <v>3132.4</v>
      </c>
      <c r="E18" s="18"/>
      <c r="F18" s="18"/>
      <c r="G18" s="17">
        <f t="shared" si="0"/>
        <v>5700</v>
      </c>
      <c r="H18" s="17">
        <f t="shared" si="1"/>
        <v>3132.4</v>
      </c>
    </row>
    <row r="19" spans="1:8" ht="15.75">
      <c r="A19" s="9">
        <v>18000000</v>
      </c>
      <c r="B19" s="6" t="s">
        <v>10</v>
      </c>
      <c r="C19" s="17">
        <f>C20+C23+C24+C25+C26</f>
        <v>13454</v>
      </c>
      <c r="D19" s="17">
        <f>D20+D23+D24+D25+D26</f>
        <v>7144.8</v>
      </c>
      <c r="E19" s="17"/>
      <c r="F19" s="17"/>
      <c r="G19" s="17">
        <f t="shared" si="0"/>
        <v>13454</v>
      </c>
      <c r="H19" s="17">
        <f t="shared" si="1"/>
        <v>7144.8</v>
      </c>
    </row>
    <row r="20" spans="1:8" ht="15.75">
      <c r="A20" s="10">
        <v>18010000</v>
      </c>
      <c r="B20" s="7" t="s">
        <v>11</v>
      </c>
      <c r="C20" s="18">
        <f>C21+C22</f>
        <v>5226</v>
      </c>
      <c r="D20" s="18">
        <f>D21+D22</f>
        <v>2837.7</v>
      </c>
      <c r="E20" s="18"/>
      <c r="F20" s="18"/>
      <c r="G20" s="17">
        <f t="shared" si="0"/>
        <v>5226</v>
      </c>
      <c r="H20" s="17">
        <f t="shared" si="1"/>
        <v>2837.7</v>
      </c>
    </row>
    <row r="21" spans="1:8" ht="30">
      <c r="A21" s="10"/>
      <c r="B21" s="13" t="s">
        <v>58</v>
      </c>
      <c r="C21" s="19">
        <v>621</v>
      </c>
      <c r="D21" s="19">
        <v>186.5</v>
      </c>
      <c r="E21" s="19"/>
      <c r="F21" s="19"/>
      <c r="G21" s="17">
        <f t="shared" si="0"/>
        <v>621</v>
      </c>
      <c r="H21" s="17">
        <f t="shared" si="1"/>
        <v>186.5</v>
      </c>
    </row>
    <row r="22" spans="1:8" ht="15.75">
      <c r="A22" s="10"/>
      <c r="B22" s="13" t="s">
        <v>47</v>
      </c>
      <c r="C22" s="19">
        <v>4605</v>
      </c>
      <c r="D22" s="19">
        <v>2651.2</v>
      </c>
      <c r="E22" s="19"/>
      <c r="F22" s="19"/>
      <c r="G22" s="17">
        <f t="shared" si="0"/>
        <v>4605</v>
      </c>
      <c r="H22" s="17">
        <f t="shared" si="1"/>
        <v>2651.2</v>
      </c>
    </row>
    <row r="23" spans="1:8" ht="30">
      <c r="A23" s="10">
        <v>18020000</v>
      </c>
      <c r="B23" s="7" t="s">
        <v>12</v>
      </c>
      <c r="C23" s="18">
        <v>22</v>
      </c>
      <c r="D23" s="18">
        <v>3.8</v>
      </c>
      <c r="E23" s="18"/>
      <c r="F23" s="18"/>
      <c r="G23" s="17">
        <f t="shared" si="0"/>
        <v>22</v>
      </c>
      <c r="H23" s="17">
        <f t="shared" si="1"/>
        <v>3.8</v>
      </c>
    </row>
    <row r="24" spans="1:8" ht="15.75">
      <c r="A24" s="10">
        <v>18030000</v>
      </c>
      <c r="B24" s="7" t="s">
        <v>13</v>
      </c>
      <c r="C24" s="18">
        <v>6</v>
      </c>
      <c r="D24" s="18">
        <v>4.5</v>
      </c>
      <c r="E24" s="18"/>
      <c r="F24" s="18"/>
      <c r="G24" s="17">
        <f t="shared" si="0"/>
        <v>6</v>
      </c>
      <c r="H24" s="17">
        <f t="shared" si="1"/>
        <v>4.5</v>
      </c>
    </row>
    <row r="25" spans="1:8" ht="30">
      <c r="A25" s="10">
        <v>18040000</v>
      </c>
      <c r="B25" s="7" t="s">
        <v>46</v>
      </c>
      <c r="C25" s="18"/>
      <c r="D25" s="18">
        <v>-7.5</v>
      </c>
      <c r="E25" s="18"/>
      <c r="F25" s="18"/>
      <c r="G25" s="17"/>
      <c r="H25" s="17">
        <f t="shared" si="1"/>
        <v>-7.5</v>
      </c>
    </row>
    <row r="26" spans="1:8" ht="15.75">
      <c r="A26" s="10">
        <v>18050000</v>
      </c>
      <c r="B26" s="7" t="s">
        <v>14</v>
      </c>
      <c r="C26" s="18">
        <v>8200</v>
      </c>
      <c r="D26" s="18">
        <v>4306.3</v>
      </c>
      <c r="E26" s="18"/>
      <c r="F26" s="18"/>
      <c r="G26" s="17">
        <f aca="true" t="shared" si="2" ref="G26:G35">C26+E26</f>
        <v>8200</v>
      </c>
      <c r="H26" s="17">
        <f t="shared" si="1"/>
        <v>4306.3</v>
      </c>
    </row>
    <row r="27" spans="1:8" ht="15.75">
      <c r="A27" s="9">
        <v>19000000</v>
      </c>
      <c r="B27" s="6" t="s">
        <v>15</v>
      </c>
      <c r="C27" s="17"/>
      <c r="D27" s="17"/>
      <c r="E27" s="17">
        <f>E28</f>
        <v>68</v>
      </c>
      <c r="F27" s="17">
        <f>F28</f>
        <v>55.9</v>
      </c>
      <c r="G27" s="17">
        <f t="shared" si="2"/>
        <v>68</v>
      </c>
      <c r="H27" s="17">
        <f t="shared" si="1"/>
        <v>55.9</v>
      </c>
    </row>
    <row r="28" spans="1:8" ht="15.75">
      <c r="A28" s="10">
        <v>19010000</v>
      </c>
      <c r="B28" s="7" t="s">
        <v>16</v>
      </c>
      <c r="C28" s="18"/>
      <c r="D28" s="18"/>
      <c r="E28" s="18">
        <v>68</v>
      </c>
      <c r="F28" s="18">
        <v>55.9</v>
      </c>
      <c r="G28" s="17">
        <f t="shared" si="2"/>
        <v>68</v>
      </c>
      <c r="H28" s="17">
        <f t="shared" si="1"/>
        <v>55.9</v>
      </c>
    </row>
    <row r="29" spans="1:8" ht="15.75">
      <c r="A29" s="11">
        <v>20000000</v>
      </c>
      <c r="B29" s="12" t="s">
        <v>17</v>
      </c>
      <c r="C29" s="17">
        <f>C30+C37+C41+C33</f>
        <v>3813.7</v>
      </c>
      <c r="D29" s="17">
        <f>D30+D37+D41+D33</f>
        <v>2057.9</v>
      </c>
      <c r="E29" s="17">
        <f>E30+E37+E41+E33</f>
        <v>6037.5</v>
      </c>
      <c r="F29" s="17">
        <f>F30+F37+F41+F33</f>
        <v>1623.6999999999998</v>
      </c>
      <c r="G29" s="17">
        <f t="shared" si="2"/>
        <v>9851.2</v>
      </c>
      <c r="H29" s="17">
        <f t="shared" si="1"/>
        <v>3681.6</v>
      </c>
    </row>
    <row r="30" spans="1:8" ht="28.5">
      <c r="A30" s="9">
        <v>21000000</v>
      </c>
      <c r="B30" s="6" t="s">
        <v>18</v>
      </c>
      <c r="C30" s="17">
        <f>C31+C32</f>
        <v>107.6</v>
      </c>
      <c r="D30" s="17">
        <f>D31+D32</f>
        <v>120</v>
      </c>
      <c r="E30" s="17"/>
      <c r="F30" s="17"/>
      <c r="G30" s="17">
        <f t="shared" si="2"/>
        <v>107.6</v>
      </c>
      <c r="H30" s="17">
        <f t="shared" si="1"/>
        <v>120</v>
      </c>
    </row>
    <row r="31" spans="1:8" ht="60">
      <c r="A31" s="10">
        <v>21010300</v>
      </c>
      <c r="B31" s="7" t="s">
        <v>62</v>
      </c>
      <c r="C31" s="18">
        <v>82</v>
      </c>
      <c r="D31" s="18">
        <v>81.8</v>
      </c>
      <c r="E31" s="18"/>
      <c r="F31" s="18"/>
      <c r="G31" s="17">
        <f t="shared" si="2"/>
        <v>82</v>
      </c>
      <c r="H31" s="17">
        <f t="shared" si="1"/>
        <v>81.8</v>
      </c>
    </row>
    <row r="32" spans="1:8" ht="15.75">
      <c r="A32" s="10">
        <v>21080000</v>
      </c>
      <c r="B32" s="7" t="s">
        <v>19</v>
      </c>
      <c r="C32" s="18">
        <v>25.6</v>
      </c>
      <c r="D32" s="18">
        <v>38.2</v>
      </c>
      <c r="E32" s="18"/>
      <c r="F32" s="18"/>
      <c r="G32" s="17">
        <f t="shared" si="2"/>
        <v>25.6</v>
      </c>
      <c r="H32" s="17">
        <f t="shared" si="1"/>
        <v>38.2</v>
      </c>
    </row>
    <row r="33" spans="1:8" ht="42.75">
      <c r="A33" s="9">
        <v>22000000</v>
      </c>
      <c r="B33" s="6" t="s">
        <v>20</v>
      </c>
      <c r="C33" s="17">
        <f>C34+C35+C36</f>
        <v>3256.1</v>
      </c>
      <c r="D33" s="17">
        <f>D34+D35+D36</f>
        <v>1347.9</v>
      </c>
      <c r="E33" s="17"/>
      <c r="F33" s="17"/>
      <c r="G33" s="17">
        <f t="shared" si="2"/>
        <v>3256.1</v>
      </c>
      <c r="H33" s="17">
        <f t="shared" si="1"/>
        <v>1347.9</v>
      </c>
    </row>
    <row r="34" spans="1:8" ht="15.75">
      <c r="A34" s="10">
        <v>22010000</v>
      </c>
      <c r="B34" s="7" t="s">
        <v>21</v>
      </c>
      <c r="C34" s="18">
        <v>3171.1</v>
      </c>
      <c r="D34" s="18">
        <v>1331.4</v>
      </c>
      <c r="E34" s="18"/>
      <c r="F34" s="18"/>
      <c r="G34" s="17">
        <f t="shared" si="2"/>
        <v>3171.1</v>
      </c>
      <c r="H34" s="17">
        <f t="shared" si="1"/>
        <v>1331.4</v>
      </c>
    </row>
    <row r="35" spans="1:8" ht="15.75">
      <c r="A35" s="10">
        <v>22090000</v>
      </c>
      <c r="B35" s="7" t="s">
        <v>22</v>
      </c>
      <c r="C35" s="18">
        <v>85</v>
      </c>
      <c r="D35" s="18">
        <v>16.5</v>
      </c>
      <c r="E35" s="18"/>
      <c r="F35" s="18"/>
      <c r="G35" s="17">
        <f t="shared" si="2"/>
        <v>85</v>
      </c>
      <c r="H35" s="17">
        <f t="shared" si="1"/>
        <v>16.5</v>
      </c>
    </row>
    <row r="36" spans="1:8" ht="45" hidden="1">
      <c r="A36" s="10">
        <v>22130000</v>
      </c>
      <c r="B36" s="7" t="s">
        <v>56</v>
      </c>
      <c r="C36" s="18"/>
      <c r="D36" s="18">
        <v>0</v>
      </c>
      <c r="E36" s="18"/>
      <c r="F36" s="18"/>
      <c r="G36" s="17"/>
      <c r="H36" s="17">
        <f t="shared" si="1"/>
        <v>0</v>
      </c>
    </row>
    <row r="37" spans="1:8" ht="15.75">
      <c r="A37" s="9">
        <v>24000000</v>
      </c>
      <c r="B37" s="6" t="s">
        <v>23</v>
      </c>
      <c r="C37" s="17">
        <f>C38+C40</f>
        <v>450</v>
      </c>
      <c r="D37" s="17">
        <f>D38+D40</f>
        <v>590</v>
      </c>
      <c r="E37" s="17">
        <f>E38+E40</f>
        <v>3907</v>
      </c>
      <c r="F37" s="17">
        <f>F38+F40</f>
        <v>577.1</v>
      </c>
      <c r="G37" s="17">
        <f>C37+E37</f>
        <v>4357</v>
      </c>
      <c r="H37" s="17">
        <f t="shared" si="1"/>
        <v>1167.1</v>
      </c>
    </row>
    <row r="38" spans="1:8" ht="15.75">
      <c r="A38" s="10">
        <v>24060000</v>
      </c>
      <c r="B38" s="7" t="s">
        <v>19</v>
      </c>
      <c r="C38" s="18">
        <v>450</v>
      </c>
      <c r="D38" s="18">
        <v>590</v>
      </c>
      <c r="E38" s="18"/>
      <c r="F38" s="18">
        <f>F39</f>
        <v>0.7</v>
      </c>
      <c r="G38" s="17">
        <f>C38+E38</f>
        <v>450</v>
      </c>
      <c r="H38" s="17">
        <f t="shared" si="1"/>
        <v>590.7</v>
      </c>
    </row>
    <row r="39" spans="1:8" ht="63.75" customHeight="1">
      <c r="A39" s="10">
        <v>24062100</v>
      </c>
      <c r="B39" s="7" t="s">
        <v>50</v>
      </c>
      <c r="C39" s="18"/>
      <c r="D39" s="18"/>
      <c r="E39" s="18"/>
      <c r="F39" s="18">
        <v>0.7</v>
      </c>
      <c r="G39" s="17"/>
      <c r="H39" s="17">
        <f t="shared" si="1"/>
        <v>0.7</v>
      </c>
    </row>
    <row r="40" spans="1:8" ht="45">
      <c r="A40" s="10">
        <v>24170000</v>
      </c>
      <c r="B40" s="7" t="s">
        <v>24</v>
      </c>
      <c r="C40" s="18"/>
      <c r="D40" s="18"/>
      <c r="E40" s="18">
        <v>3907</v>
      </c>
      <c r="F40" s="18">
        <v>576.4</v>
      </c>
      <c r="G40" s="17">
        <f aca="true" t="shared" si="3" ref="G40:G64">C40+E40</f>
        <v>3907</v>
      </c>
      <c r="H40" s="17">
        <f t="shared" si="1"/>
        <v>576.4</v>
      </c>
    </row>
    <row r="41" spans="1:8" ht="28.5">
      <c r="A41" s="9">
        <v>25000000</v>
      </c>
      <c r="B41" s="6" t="s">
        <v>25</v>
      </c>
      <c r="C41" s="17"/>
      <c r="D41" s="17"/>
      <c r="E41" s="17">
        <f>E42+E46</f>
        <v>2130.5</v>
      </c>
      <c r="F41" s="17">
        <f>F42+F46</f>
        <v>1046.6</v>
      </c>
      <c r="G41" s="17">
        <f t="shared" si="3"/>
        <v>2130.5</v>
      </c>
      <c r="H41" s="17">
        <f t="shared" si="1"/>
        <v>1046.6</v>
      </c>
    </row>
    <row r="42" spans="1:8" ht="45">
      <c r="A42" s="10">
        <v>25010000</v>
      </c>
      <c r="B42" s="7" t="s">
        <v>26</v>
      </c>
      <c r="C42" s="18"/>
      <c r="D42" s="18"/>
      <c r="E42" s="18">
        <f>E43+E44</f>
        <v>2064</v>
      </c>
      <c r="F42" s="18">
        <f>F43+F44+F45</f>
        <v>980.1</v>
      </c>
      <c r="G42" s="17">
        <f t="shared" si="3"/>
        <v>2064</v>
      </c>
      <c r="H42" s="17">
        <f t="shared" si="1"/>
        <v>980.1</v>
      </c>
    </row>
    <row r="43" spans="1:8" ht="45">
      <c r="A43" s="14">
        <v>25010100</v>
      </c>
      <c r="B43" s="13" t="s">
        <v>27</v>
      </c>
      <c r="C43" s="19"/>
      <c r="D43" s="19"/>
      <c r="E43" s="19">
        <v>1869</v>
      </c>
      <c r="F43" s="19">
        <v>842.5</v>
      </c>
      <c r="G43" s="17">
        <f t="shared" si="3"/>
        <v>1869</v>
      </c>
      <c r="H43" s="17">
        <f t="shared" si="1"/>
        <v>842.5</v>
      </c>
    </row>
    <row r="44" spans="1:8" ht="30">
      <c r="A44" s="14">
        <v>25010300</v>
      </c>
      <c r="B44" s="13" t="s">
        <v>28</v>
      </c>
      <c r="C44" s="19"/>
      <c r="D44" s="19"/>
      <c r="E44" s="19">
        <v>195</v>
      </c>
      <c r="F44" s="19">
        <v>134.5</v>
      </c>
      <c r="G44" s="17">
        <f t="shared" si="3"/>
        <v>195</v>
      </c>
      <c r="H44" s="17">
        <f t="shared" si="1"/>
        <v>134.5</v>
      </c>
    </row>
    <row r="45" spans="1:8" ht="45">
      <c r="A45" s="14">
        <v>25010400</v>
      </c>
      <c r="B45" s="22" t="s">
        <v>66</v>
      </c>
      <c r="C45" s="19"/>
      <c r="D45" s="19"/>
      <c r="E45" s="19"/>
      <c r="F45" s="19">
        <v>3.1</v>
      </c>
      <c r="G45" s="17">
        <f t="shared" si="3"/>
        <v>0</v>
      </c>
      <c r="H45" s="17">
        <f t="shared" si="1"/>
        <v>3.1</v>
      </c>
    </row>
    <row r="46" spans="1:8" ht="30">
      <c r="A46" s="10">
        <v>25020000</v>
      </c>
      <c r="B46" s="7" t="s">
        <v>29</v>
      </c>
      <c r="C46" s="18"/>
      <c r="D46" s="18"/>
      <c r="E46" s="18">
        <f>E47</f>
        <v>66.5</v>
      </c>
      <c r="F46" s="18">
        <f>F47</f>
        <v>66.5</v>
      </c>
      <c r="G46" s="17">
        <f t="shared" si="3"/>
        <v>66.5</v>
      </c>
      <c r="H46" s="17">
        <f t="shared" si="1"/>
        <v>66.5</v>
      </c>
    </row>
    <row r="47" spans="1:8" ht="15.75">
      <c r="A47" s="14">
        <v>25020100</v>
      </c>
      <c r="B47" s="13" t="s">
        <v>30</v>
      </c>
      <c r="C47" s="19"/>
      <c r="D47" s="19"/>
      <c r="E47" s="19">
        <v>66.5</v>
      </c>
      <c r="F47" s="19">
        <v>66.5</v>
      </c>
      <c r="G47" s="17">
        <f t="shared" si="3"/>
        <v>66.5</v>
      </c>
      <c r="H47" s="17">
        <f t="shared" si="1"/>
        <v>66.5</v>
      </c>
    </row>
    <row r="48" spans="1:8" ht="15.75">
      <c r="A48" s="9">
        <v>30000000</v>
      </c>
      <c r="B48" s="6" t="s">
        <v>31</v>
      </c>
      <c r="C48" s="17"/>
      <c r="D48" s="17"/>
      <c r="E48" s="17">
        <f>E49</f>
        <v>119</v>
      </c>
      <c r="F48" s="17">
        <f>F49</f>
        <v>93.1</v>
      </c>
      <c r="G48" s="17">
        <f t="shared" si="3"/>
        <v>119</v>
      </c>
      <c r="H48" s="17">
        <f t="shared" si="1"/>
        <v>93.1</v>
      </c>
    </row>
    <row r="49" spans="1:8" ht="28.5">
      <c r="A49" s="9">
        <v>33000000</v>
      </c>
      <c r="B49" s="6" t="s">
        <v>32</v>
      </c>
      <c r="C49" s="17"/>
      <c r="D49" s="17"/>
      <c r="E49" s="17">
        <f>E50+E51</f>
        <v>119</v>
      </c>
      <c r="F49" s="17">
        <f>F50+F51</f>
        <v>93.1</v>
      </c>
      <c r="G49" s="17">
        <f t="shared" si="3"/>
        <v>119</v>
      </c>
      <c r="H49" s="17">
        <f t="shared" si="1"/>
        <v>93.1</v>
      </c>
    </row>
    <row r="50" spans="1:8" ht="30">
      <c r="A50" s="10">
        <v>31030000</v>
      </c>
      <c r="B50" s="7" t="s">
        <v>57</v>
      </c>
      <c r="C50" s="18"/>
      <c r="D50" s="18"/>
      <c r="E50" s="18">
        <v>20</v>
      </c>
      <c r="F50" s="18"/>
      <c r="G50" s="17">
        <f t="shared" si="3"/>
        <v>20</v>
      </c>
      <c r="H50" s="17">
        <f t="shared" si="1"/>
        <v>0</v>
      </c>
    </row>
    <row r="51" spans="1:8" ht="15.75">
      <c r="A51" s="10">
        <v>33010000</v>
      </c>
      <c r="B51" s="7" t="s">
        <v>33</v>
      </c>
      <c r="C51" s="18"/>
      <c r="D51" s="18"/>
      <c r="E51" s="18">
        <v>99</v>
      </c>
      <c r="F51" s="18">
        <v>93.1</v>
      </c>
      <c r="G51" s="17">
        <f t="shared" si="3"/>
        <v>99</v>
      </c>
      <c r="H51" s="17">
        <f t="shared" si="1"/>
        <v>93.1</v>
      </c>
    </row>
    <row r="52" spans="1:8" ht="15.75">
      <c r="A52" s="9" t="s">
        <v>34</v>
      </c>
      <c r="B52" s="6"/>
      <c r="C52" s="17">
        <f>C11+C29+C48</f>
        <v>71314.2</v>
      </c>
      <c r="D52" s="17">
        <f>D11+D29+D48</f>
        <v>38969.700000000004</v>
      </c>
      <c r="E52" s="17">
        <f>E11+E29+E48</f>
        <v>6224.5</v>
      </c>
      <c r="F52" s="17">
        <f>F11+F29+F48</f>
        <v>1772.6999999999998</v>
      </c>
      <c r="G52" s="17">
        <f t="shared" si="3"/>
        <v>77538.7</v>
      </c>
      <c r="H52" s="17">
        <f t="shared" si="1"/>
        <v>40742.4</v>
      </c>
    </row>
    <row r="53" spans="1:8" ht="15.75">
      <c r="A53" s="11">
        <v>40000000</v>
      </c>
      <c r="B53" s="12" t="s">
        <v>35</v>
      </c>
      <c r="C53" s="17">
        <f>C54+C56</f>
        <v>133578.7</v>
      </c>
      <c r="D53" s="17">
        <f>D54+D56</f>
        <v>93010.8</v>
      </c>
      <c r="E53" s="17">
        <f>E54+E56</f>
        <v>0</v>
      </c>
      <c r="F53" s="17">
        <f>F54+F56</f>
        <v>0</v>
      </c>
      <c r="G53" s="17">
        <f t="shared" si="3"/>
        <v>133578.7</v>
      </c>
      <c r="H53" s="17">
        <f t="shared" si="1"/>
        <v>93010.8</v>
      </c>
    </row>
    <row r="54" spans="1:8" ht="15.75">
      <c r="A54" s="9">
        <v>41020000</v>
      </c>
      <c r="B54" s="6" t="s">
        <v>36</v>
      </c>
      <c r="C54" s="17">
        <f>C55</f>
        <v>6340.2</v>
      </c>
      <c r="D54" s="17">
        <f>D55</f>
        <v>3169.8</v>
      </c>
      <c r="E54" s="17"/>
      <c r="F54" s="17"/>
      <c r="G54" s="17">
        <f t="shared" si="3"/>
        <v>6340.2</v>
      </c>
      <c r="H54" s="17">
        <f t="shared" si="1"/>
        <v>3169.8</v>
      </c>
    </row>
    <row r="55" spans="1:8" ht="15.75">
      <c r="A55" s="10">
        <v>41020100</v>
      </c>
      <c r="B55" s="7" t="s">
        <v>37</v>
      </c>
      <c r="C55" s="18">
        <v>6340.2</v>
      </c>
      <c r="D55" s="18">
        <v>3169.8</v>
      </c>
      <c r="E55" s="18"/>
      <c r="F55" s="18"/>
      <c r="G55" s="17">
        <f t="shared" si="3"/>
        <v>6340.2</v>
      </c>
      <c r="H55" s="17">
        <f t="shared" si="1"/>
        <v>3169.8</v>
      </c>
    </row>
    <row r="56" spans="1:9" ht="15.75">
      <c r="A56" s="9">
        <v>41030000</v>
      </c>
      <c r="B56" s="6" t="s">
        <v>38</v>
      </c>
      <c r="C56" s="17">
        <f>C57+C58+C59+C60+C61+C63+C62</f>
        <v>127238.5</v>
      </c>
      <c r="D56" s="17">
        <f>D57+D58+D59+D60+D61+D63+D62</f>
        <v>89841</v>
      </c>
      <c r="E56" s="17">
        <f>E57+E58+E59+E60+E61+E63+E62</f>
        <v>0</v>
      </c>
      <c r="F56" s="17">
        <f>F57+F58+F59+F60+F61+F63+F62</f>
        <v>0</v>
      </c>
      <c r="G56" s="17">
        <f t="shared" si="3"/>
        <v>127238.5</v>
      </c>
      <c r="H56" s="17">
        <f t="shared" si="1"/>
        <v>89841</v>
      </c>
      <c r="I56" s="16"/>
    </row>
    <row r="57" spans="1:8" ht="105">
      <c r="A57" s="10">
        <v>41030600</v>
      </c>
      <c r="B57" s="7" t="s">
        <v>53</v>
      </c>
      <c r="C57" s="18">
        <v>36510.1</v>
      </c>
      <c r="D57" s="18">
        <v>16363.4</v>
      </c>
      <c r="E57" s="18"/>
      <c r="F57" s="18"/>
      <c r="G57" s="17">
        <f t="shared" si="3"/>
        <v>36510.1</v>
      </c>
      <c r="H57" s="17">
        <f t="shared" si="1"/>
        <v>16363.4</v>
      </c>
    </row>
    <row r="58" spans="1:8" ht="105">
      <c r="A58" s="10">
        <v>41030800</v>
      </c>
      <c r="B58" s="7" t="s">
        <v>54</v>
      </c>
      <c r="C58" s="18">
        <v>59270.5</v>
      </c>
      <c r="D58" s="18">
        <v>54302.6</v>
      </c>
      <c r="E58" s="18"/>
      <c r="F58" s="18"/>
      <c r="G58" s="17">
        <f t="shared" si="3"/>
        <v>59270.5</v>
      </c>
      <c r="H58" s="17">
        <f t="shared" si="1"/>
        <v>54302.6</v>
      </c>
    </row>
    <row r="59" spans="1:8" ht="75">
      <c r="A59" s="10">
        <v>41031000</v>
      </c>
      <c r="B59" s="7" t="s">
        <v>39</v>
      </c>
      <c r="C59" s="18">
        <v>18.5</v>
      </c>
      <c r="D59" s="18">
        <v>16.5</v>
      </c>
      <c r="E59" s="18"/>
      <c r="F59" s="18"/>
      <c r="G59" s="17">
        <f t="shared" si="3"/>
        <v>18.5</v>
      </c>
      <c r="H59" s="17">
        <f>D59+F59</f>
        <v>16.5</v>
      </c>
    </row>
    <row r="60" spans="1:8" ht="30">
      <c r="A60" s="10">
        <v>41033900</v>
      </c>
      <c r="B60" s="7" t="s">
        <v>40</v>
      </c>
      <c r="C60" s="18">
        <v>30894</v>
      </c>
      <c r="D60" s="18">
        <v>19028.4</v>
      </c>
      <c r="E60" s="18"/>
      <c r="F60" s="18"/>
      <c r="G60" s="17">
        <f t="shared" si="3"/>
        <v>30894</v>
      </c>
      <c r="H60" s="17">
        <f>D60+F60</f>
        <v>19028.4</v>
      </c>
    </row>
    <row r="61" spans="1:8" ht="15.75">
      <c r="A61" s="10">
        <v>41034200</v>
      </c>
      <c r="B61" s="7" t="s">
        <v>51</v>
      </c>
      <c r="C61" s="18"/>
      <c r="D61" s="18"/>
      <c r="E61" s="18"/>
      <c r="F61" s="18"/>
      <c r="G61" s="17">
        <f t="shared" si="3"/>
        <v>0</v>
      </c>
      <c r="H61" s="17">
        <f t="shared" si="1"/>
        <v>0</v>
      </c>
    </row>
    <row r="62" spans="1:8" ht="15.75">
      <c r="A62" s="10">
        <v>41035000</v>
      </c>
      <c r="B62" s="7" t="s">
        <v>59</v>
      </c>
      <c r="C62" s="18"/>
      <c r="D62" s="18"/>
      <c r="E62" s="18"/>
      <c r="F62" s="18"/>
      <c r="G62" s="17">
        <f t="shared" si="3"/>
        <v>0</v>
      </c>
      <c r="H62" s="17">
        <f t="shared" si="1"/>
        <v>0</v>
      </c>
    </row>
    <row r="63" spans="1:8" ht="120">
      <c r="A63" s="10">
        <v>41035800</v>
      </c>
      <c r="B63" s="7" t="s">
        <v>55</v>
      </c>
      <c r="C63" s="18">
        <v>545.4</v>
      </c>
      <c r="D63" s="18">
        <v>130.1</v>
      </c>
      <c r="E63" s="18"/>
      <c r="F63" s="18"/>
      <c r="G63" s="17">
        <f t="shared" si="3"/>
        <v>545.4</v>
      </c>
      <c r="H63" s="17">
        <f t="shared" si="1"/>
        <v>130.1</v>
      </c>
    </row>
    <row r="64" spans="1:8" ht="15.75">
      <c r="A64" s="5" t="s">
        <v>41</v>
      </c>
      <c r="B64" s="6"/>
      <c r="C64" s="17">
        <f>C52+C53</f>
        <v>204892.90000000002</v>
      </c>
      <c r="D64" s="17">
        <f>D52+D53</f>
        <v>131980.5</v>
      </c>
      <c r="E64" s="17">
        <f>E52+E53</f>
        <v>6224.5</v>
      </c>
      <c r="F64" s="17">
        <f>F52+F53</f>
        <v>1772.6999999999998</v>
      </c>
      <c r="G64" s="17">
        <f t="shared" si="3"/>
        <v>211117.40000000002</v>
      </c>
      <c r="H64" s="17">
        <f t="shared" si="1"/>
        <v>133753.2</v>
      </c>
    </row>
    <row r="65" spans="1:8" ht="42.75">
      <c r="A65" s="5"/>
      <c r="B65" s="6" t="s">
        <v>48</v>
      </c>
      <c r="C65" s="17">
        <v>-10398.4</v>
      </c>
      <c r="D65" s="17">
        <v>-4218</v>
      </c>
      <c r="E65" s="17">
        <v>10398.4</v>
      </c>
      <c r="F65" s="17">
        <v>4218</v>
      </c>
      <c r="G65" s="17"/>
      <c r="H65" s="17"/>
    </row>
    <row r="66" spans="1:8" ht="28.5">
      <c r="A66" s="5"/>
      <c r="B66" s="6" t="s">
        <v>67</v>
      </c>
      <c r="C66" s="17">
        <v>1812.2</v>
      </c>
      <c r="D66" s="17"/>
      <c r="E66" s="17"/>
      <c r="F66" s="17"/>
      <c r="G66" s="17">
        <f>C66+E66</f>
        <v>1812.2</v>
      </c>
      <c r="H66" s="17"/>
    </row>
    <row r="67" spans="1:8" ht="15.75">
      <c r="A67" s="5"/>
      <c r="B67" s="5" t="s">
        <v>73</v>
      </c>
      <c r="C67" s="17"/>
      <c r="D67" s="17">
        <v>715.3</v>
      </c>
      <c r="E67" s="17"/>
      <c r="F67" s="17"/>
      <c r="G67" s="17"/>
      <c r="H67" s="17">
        <f>D67+F67</f>
        <v>715.3</v>
      </c>
    </row>
    <row r="68" spans="1:8" ht="15.75">
      <c r="A68" s="23" t="s">
        <v>49</v>
      </c>
      <c r="B68" s="24"/>
      <c r="C68" s="17">
        <f>C64+C65+C66+C67</f>
        <v>196306.70000000004</v>
      </c>
      <c r="D68" s="17">
        <f>D64+D65+D66+D67</f>
        <v>128477.8</v>
      </c>
      <c r="E68" s="17">
        <f>E64+E65+E66+E67</f>
        <v>16622.9</v>
      </c>
      <c r="F68" s="17">
        <f>F64+F65+F66+F67</f>
        <v>5990.7</v>
      </c>
      <c r="G68" s="17">
        <f>C68+E68</f>
        <v>212929.60000000003</v>
      </c>
      <c r="H68" s="17">
        <f t="shared" si="1"/>
        <v>134468.5</v>
      </c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8" t="s">
        <v>60</v>
      </c>
      <c r="C71" s="1"/>
      <c r="D71" s="1"/>
      <c r="E71" s="20" t="s">
        <v>61</v>
      </c>
      <c r="F71" s="1"/>
      <c r="G71" s="8"/>
      <c r="H71" s="1"/>
    </row>
  </sheetData>
  <mergeCells count="7">
    <mergeCell ref="A68:B68"/>
    <mergeCell ref="A5:H5"/>
    <mergeCell ref="A6:H6"/>
    <mergeCell ref="A8:A9"/>
    <mergeCell ref="G8:H8"/>
    <mergeCell ref="C8:D8"/>
    <mergeCell ref="E8:F8"/>
  </mergeCells>
  <printOptions/>
  <pageMargins left="0.31" right="0.2" top="0.21" bottom="0.2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2017-07-25T12:31:48Z</cp:lastPrinted>
  <dcterms:created xsi:type="dcterms:W3CDTF">2015-05-18T06:06:25Z</dcterms:created>
  <dcterms:modified xsi:type="dcterms:W3CDTF">2017-07-25T12:44:02Z</dcterms:modified>
  <cp:category/>
  <cp:version/>
  <cp:contentType/>
  <cp:contentStatus/>
</cp:coreProperties>
</file>