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<sst xmlns="http://schemas.openxmlformats.org/spreadsheetml/2006/main" count="149" uniqueCount="125">
  <si>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</si>
  <si>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</si>
  <si>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</si>
  <si>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Разом видатків на поточний рік</t>
  </si>
  <si>
    <t>Бібліотеки</t>
  </si>
  <si>
    <t>Всього</t>
  </si>
  <si>
    <t>Капітальні видатки</t>
  </si>
  <si>
    <t>Управління  освіти Чортківської міської ради</t>
  </si>
  <si>
    <t>Чортківська міська рада</t>
  </si>
  <si>
    <t>Благоустрій міст, сіл, селищ</t>
  </si>
  <si>
    <t>Управління соціального захисту населення, сім"ї та праці Чортківської міської ради</t>
  </si>
  <si>
    <t>Назва об`єктів відповідно до проектно-кошторисної документації,  тощо</t>
  </si>
  <si>
    <t>0111</t>
  </si>
  <si>
    <t>0610</t>
  </si>
  <si>
    <t>0620</t>
  </si>
  <si>
    <t>0910</t>
  </si>
  <si>
    <t>0921</t>
  </si>
  <si>
    <t>0922</t>
  </si>
  <si>
    <t>Додаток 5</t>
  </si>
  <si>
    <t xml:space="preserve">до рішення сесії міської ради </t>
  </si>
  <si>
    <t>Код програмної класифікації видатків та кредитування місцевого бюджету</t>
  </si>
  <si>
    <t>Код ТПКВКМБ/ КВКБМС</t>
  </si>
  <si>
    <t>Код ФКВКБ</t>
  </si>
  <si>
    <t>Найменування
згідно з типовою відомчою/тимчасовою класифікацією видатків та кредитування місцевого бюджету</t>
  </si>
  <si>
    <t>0180</t>
  </si>
  <si>
    <t>0116021</t>
  </si>
  <si>
    <t>0116052</t>
  </si>
  <si>
    <t>6021</t>
  </si>
  <si>
    <t>6052</t>
  </si>
  <si>
    <t>0116060</t>
  </si>
  <si>
    <t>6060</t>
  </si>
  <si>
    <t>1010</t>
  </si>
  <si>
    <t>1020</t>
  </si>
  <si>
    <t>1011010</t>
  </si>
  <si>
    <t>1011020</t>
  </si>
  <si>
    <t>1510180</t>
  </si>
  <si>
    <t>2410180</t>
  </si>
  <si>
    <t>"Про міський бюджет  на 2017 рік"</t>
  </si>
  <si>
    <t>Перелік об`єктів, видатки на які у 2017 році будуть проводитися за рахунок коштів бюджету розвитку</t>
  </si>
  <si>
    <t>0110170</t>
  </si>
  <si>
    <t>1011040</t>
  </si>
  <si>
    <t>1040</t>
  </si>
  <si>
    <t>Служба у справах дітей</t>
  </si>
  <si>
    <t>0113131</t>
  </si>
  <si>
    <t>0116022</t>
  </si>
  <si>
    <t>6022</t>
  </si>
  <si>
    <t>Капітальний ремонт житлового фонду об'єднань співвласників багатоквартирних будинків</t>
  </si>
  <si>
    <t>0116430</t>
  </si>
  <si>
    <t>6430</t>
  </si>
  <si>
    <t>0443</t>
  </si>
  <si>
    <t>0133</t>
  </si>
  <si>
    <t>Розробка схем та проектних рішень масового застосування</t>
  </si>
  <si>
    <t>Інші видатки</t>
  </si>
  <si>
    <t>2013112</t>
  </si>
  <si>
    <t>3112</t>
  </si>
  <si>
    <t>2414060</t>
  </si>
  <si>
    <t>4060</t>
  </si>
  <si>
    <t>0824</t>
  </si>
  <si>
    <t>0170</t>
  </si>
  <si>
    <t>Капітальний ремонт системи водопостачання по вул. В.Великого, 4</t>
  </si>
  <si>
    <t>Капітальний ремонт каналізаційної системи по вул. Незалежності, 80</t>
  </si>
  <si>
    <t>Капітальний ремонт внутрішніх електромереж (В.Великого, 4А)</t>
  </si>
  <si>
    <t>Вул. Б.Хмельницького</t>
  </si>
  <si>
    <t>Вул. Копичинецька, Шевченка, Незалежності (освітлення)</t>
  </si>
  <si>
    <t>Вул. Січинського, Ягільницька (освітлення)</t>
  </si>
  <si>
    <t>Вул Шевченка (від моста до заїзду на прибудинкові території)</t>
  </si>
  <si>
    <t>Вул. Коновальця (тротуар)</t>
  </si>
  <si>
    <t>Виготовлення проектно-кошторисної документації на встановлення каналізації по вул.Залізнична</t>
  </si>
  <si>
    <t>(грн.)</t>
  </si>
  <si>
    <t>Організаційне, інформаційно-аналітичне та матеріально-технічне забезпчення діяльності обласної ради, районної ради, районної у місті ради, міської, селищної, сільської рад та їх виконавчих комітетів</t>
  </si>
  <si>
    <t>Капітальний ремонт житлового фонду</t>
  </si>
  <si>
    <t>Центри соціальних служб для сім'ї, дітей та молоді</t>
  </si>
  <si>
    <t>Забезпечення функціонування водопровідно-каналізаційного господарства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</si>
  <si>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колегіумами)</t>
  </si>
  <si>
    <t>Надання загальної середньої освіти загальноосвітніми школами-інтернатами, загальносвітніми санаторними школами-інтернатами</t>
  </si>
  <si>
    <t>Відділ культури, туризму, національностей та релігії Чортківської міської ради</t>
  </si>
  <si>
    <t>Заходи державної політики з питань дітей та їх соціального захисту</t>
  </si>
  <si>
    <t>Дошкільна освіта</t>
  </si>
  <si>
    <t>0110000</t>
  </si>
  <si>
    <t>1010000</t>
  </si>
  <si>
    <t>1510000</t>
  </si>
  <si>
    <t>2010000</t>
  </si>
  <si>
    <t>2410000</t>
  </si>
  <si>
    <t>Встановлення системи доочистки води</t>
  </si>
  <si>
    <t>Секретар міської ради</t>
  </si>
  <si>
    <t>Я.П.Дзиндра</t>
  </si>
  <si>
    <t xml:space="preserve">Вул. Пітушевського </t>
  </si>
  <si>
    <t xml:space="preserve">Вул. Шевченка </t>
  </si>
  <si>
    <t>Придбання спецтехніки (трактор)</t>
  </si>
  <si>
    <t>Встановлення дитячих ігрових майданчиків</t>
  </si>
  <si>
    <t>1000000</t>
  </si>
  <si>
    <t>1500000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</si>
  <si>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</si>
  <si>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2000000</t>
  </si>
  <si>
    <t>2013110</t>
  </si>
  <si>
    <t>3110</t>
  </si>
  <si>
    <t>Заклади і заходи з питань дітей та їх соціального захисту</t>
  </si>
  <si>
    <t>2400000</t>
  </si>
  <si>
    <t xml:space="preserve">Поповнення бібліотечних фондів </t>
  </si>
  <si>
    <t>0100000</t>
  </si>
  <si>
    <t>0113130</t>
  </si>
  <si>
    <t>3130</t>
  </si>
  <si>
    <t>Здійснення соціальної роботи з вразливими категоріями населення</t>
  </si>
  <si>
    <t>3131</t>
  </si>
  <si>
    <t>0116020</t>
  </si>
  <si>
    <t>6020</t>
  </si>
  <si>
    <t>Капітальний ремонт об'єктів житлового господарства</t>
  </si>
  <si>
    <t>0116050</t>
  </si>
  <si>
    <t>6050</t>
  </si>
  <si>
    <t>Фінансова підтримка об'єктів комунального господарства</t>
  </si>
  <si>
    <t xml:space="preserve">Підтримка об'єднань співвласників багатоквартирних будинків  (ОСББ) </t>
  </si>
  <si>
    <t>Капітальний ремонт доріг та тротуарів</t>
  </si>
  <si>
    <t>Виготовлення проектно-кошторисної документації (тротуар) вул. Гончара</t>
  </si>
  <si>
    <t>Виготовлення проектно-кошторисної документації (тротуар) вул. Копичинецька</t>
  </si>
  <si>
    <t>0118600</t>
  </si>
  <si>
    <t>8600</t>
  </si>
  <si>
    <t>Виготовлення проектно-кошторисної документації (Шевченка, 36)</t>
  </si>
  <si>
    <t>Придбання обладнання для водозабору "Нова насосна"</t>
  </si>
  <si>
    <t>Капітальний ремонт будинку (Коновальця, 1)</t>
  </si>
  <si>
    <t>Створення єдиної локальної міської мережі системи відеонагляду</t>
  </si>
  <si>
    <t>Розширення та модернізація локальної мережі міської ради</t>
  </si>
  <si>
    <t>Розроблення містобудівної документації (генерального плану міста Чортків)</t>
  </si>
  <si>
    <t>Створення бази даних земель комунальної власності</t>
  </si>
  <si>
    <t>Виготовлення проектно - кошторисної документації для виконання ремонтно - реставраційних робіт архітектурних пам'яток місцевого значення</t>
  </si>
  <si>
    <t>Встановлення пожежних гідрантів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</si>
</sst>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72" fontId="13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72" fontId="11" fillId="0" borderId="1" xfId="18" applyNumberFormat="1" applyFont="1" applyFill="1" applyBorder="1" applyAlignment="1">
      <alignment vertical="center" wrapText="1"/>
      <protection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/>
    </xf>
    <xf numFmtId="172" fontId="13" fillId="0" borderId="1" xfId="18" applyNumberFormat="1" applyFont="1" applyFill="1" applyBorder="1" applyAlignment="1">
      <alignment vertical="center" wrapText="1"/>
      <protection/>
    </xf>
    <xf numFmtId="172" fontId="14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85" zoomScaleNormal="85" workbookViewId="0" topLeftCell="A1">
      <pane xSplit="5" ySplit="7" topLeftCell="H5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26" sqref="E26"/>
    </sheetView>
  </sheetViews>
  <sheetFormatPr defaultColWidth="9.00390625" defaultRowHeight="12.75"/>
  <cols>
    <col min="1" max="1" width="15.375" style="0" customWidth="1"/>
    <col min="2" max="2" width="18.25390625" style="0" customWidth="1"/>
    <col min="3" max="3" width="15.625" style="0" customWidth="1"/>
    <col min="4" max="4" width="48.875" style="0" customWidth="1"/>
    <col min="5" max="5" width="72.625" style="0" customWidth="1"/>
    <col min="6" max="6" width="16.00390625" style="0" customWidth="1"/>
    <col min="7" max="7" width="14.875" style="0" customWidth="1"/>
    <col min="8" max="8" width="13.75390625" style="0" customWidth="1"/>
    <col min="9" max="9" width="15.125" style="0" customWidth="1"/>
    <col min="11" max="11" width="10.75390625" style="0" bestFit="1" customWidth="1"/>
  </cols>
  <sheetData>
    <row r="1" spans="1:10" ht="15.75">
      <c r="A1" s="1"/>
      <c r="B1" s="1"/>
      <c r="C1" s="1"/>
      <c r="D1" s="1"/>
      <c r="E1" s="21"/>
      <c r="F1" s="42" t="s">
        <v>18</v>
      </c>
      <c r="G1" s="42"/>
      <c r="H1" s="42"/>
      <c r="I1" s="42"/>
      <c r="J1" s="1"/>
    </row>
    <row r="2" spans="1:10" ht="15.75">
      <c r="A2" s="1"/>
      <c r="B2" s="1"/>
      <c r="C2" s="1"/>
      <c r="D2" s="1"/>
      <c r="F2" s="42" t="s">
        <v>19</v>
      </c>
      <c r="G2" s="42"/>
      <c r="H2" s="42"/>
      <c r="I2" s="42"/>
      <c r="J2" s="1"/>
    </row>
    <row r="3" spans="1:10" ht="15.75">
      <c r="A3" s="1"/>
      <c r="B3" s="1"/>
      <c r="C3" s="1"/>
      <c r="D3" s="1"/>
      <c r="F3" s="42" t="s">
        <v>37</v>
      </c>
      <c r="G3" s="42"/>
      <c r="H3" s="42"/>
      <c r="I3" s="42"/>
      <c r="J3" s="3"/>
    </row>
    <row r="4" spans="1:10" ht="29.25" customHeight="1">
      <c r="A4" s="48" t="s">
        <v>38</v>
      </c>
      <c r="B4" s="48"/>
      <c r="C4" s="48"/>
      <c r="D4" s="48"/>
      <c r="E4" s="48"/>
      <c r="F4" s="48"/>
      <c r="G4" s="48"/>
      <c r="H4" s="48"/>
      <c r="I4" s="48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68</v>
      </c>
      <c r="J5" s="1"/>
    </row>
    <row r="6" spans="1:10" ht="77.25" customHeight="1">
      <c r="A6" s="44" t="s">
        <v>20</v>
      </c>
      <c r="B6" s="44" t="s">
        <v>21</v>
      </c>
      <c r="C6" s="44" t="s">
        <v>22</v>
      </c>
      <c r="D6" s="44" t="s">
        <v>23</v>
      </c>
      <c r="E6" s="44" t="s">
        <v>11</v>
      </c>
      <c r="F6" s="44" t="s">
        <v>0</v>
      </c>
      <c r="G6" s="44" t="s">
        <v>1</v>
      </c>
      <c r="H6" s="44" t="s">
        <v>2</v>
      </c>
      <c r="I6" s="44" t="s">
        <v>3</v>
      </c>
      <c r="J6" s="1"/>
    </row>
    <row r="7" spans="1:10" ht="78.75" customHeight="1">
      <c r="A7" s="45"/>
      <c r="B7" s="45"/>
      <c r="C7" s="45"/>
      <c r="D7" s="45"/>
      <c r="E7" s="45"/>
      <c r="F7" s="45"/>
      <c r="G7" s="45"/>
      <c r="H7" s="45"/>
      <c r="I7" s="45"/>
      <c r="J7" s="1"/>
    </row>
    <row r="8" spans="1:10" s="16" customFormat="1" ht="18.75">
      <c r="A8" s="6" t="s">
        <v>99</v>
      </c>
      <c r="B8" s="7"/>
      <c r="C8" s="7"/>
      <c r="D8" s="8" t="s">
        <v>8</v>
      </c>
      <c r="E8" s="9"/>
      <c r="F8" s="10"/>
      <c r="G8" s="11"/>
      <c r="H8" s="11"/>
      <c r="I8" s="10">
        <f>I9</f>
        <v>10956500</v>
      </c>
      <c r="J8" s="20"/>
    </row>
    <row r="9" spans="1:10" s="16" customFormat="1" ht="18.75">
      <c r="A9" s="6" t="s">
        <v>78</v>
      </c>
      <c r="B9" s="7"/>
      <c r="C9" s="7"/>
      <c r="D9" s="8" t="s">
        <v>8</v>
      </c>
      <c r="E9" s="9"/>
      <c r="F9" s="10"/>
      <c r="G9" s="11"/>
      <c r="H9" s="11"/>
      <c r="I9" s="10">
        <f>I10+I11+I13+I21+I27+I41+I42+I43</f>
        <v>10956500</v>
      </c>
      <c r="J9" s="20"/>
    </row>
    <row r="10" spans="1:10" s="24" customFormat="1" ht="136.5">
      <c r="A10" s="35" t="s">
        <v>39</v>
      </c>
      <c r="B10" s="49" t="s">
        <v>58</v>
      </c>
      <c r="C10" s="49" t="s">
        <v>12</v>
      </c>
      <c r="D10" s="37" t="s">
        <v>69</v>
      </c>
      <c r="E10" s="37" t="s">
        <v>6</v>
      </c>
      <c r="F10" s="31"/>
      <c r="G10" s="32"/>
      <c r="H10" s="32"/>
      <c r="I10" s="31">
        <v>300000</v>
      </c>
      <c r="J10" s="23"/>
    </row>
    <row r="11" spans="1:10" s="24" customFormat="1" ht="39">
      <c r="A11" s="35" t="s">
        <v>100</v>
      </c>
      <c r="B11" s="49" t="s">
        <v>101</v>
      </c>
      <c r="C11" s="49"/>
      <c r="D11" s="37" t="s">
        <v>102</v>
      </c>
      <c r="E11" s="37"/>
      <c r="F11" s="31"/>
      <c r="G11" s="32"/>
      <c r="H11" s="32"/>
      <c r="I11" s="31">
        <f>I12</f>
        <v>20000</v>
      </c>
      <c r="J11" s="23"/>
    </row>
    <row r="12" spans="1:10" s="24" customFormat="1" ht="37.5">
      <c r="A12" s="12" t="s">
        <v>43</v>
      </c>
      <c r="B12" s="50" t="s">
        <v>103</v>
      </c>
      <c r="C12" s="50" t="s">
        <v>41</v>
      </c>
      <c r="D12" s="13" t="s">
        <v>71</v>
      </c>
      <c r="E12" s="13" t="s">
        <v>6</v>
      </c>
      <c r="F12" s="14"/>
      <c r="G12" s="11"/>
      <c r="H12" s="11"/>
      <c r="I12" s="14">
        <v>20000</v>
      </c>
      <c r="J12" s="23"/>
    </row>
    <row r="13" spans="1:10" s="24" customFormat="1" ht="39">
      <c r="A13" s="35" t="s">
        <v>104</v>
      </c>
      <c r="B13" s="49" t="s">
        <v>105</v>
      </c>
      <c r="C13" s="49"/>
      <c r="D13" s="37" t="s">
        <v>106</v>
      </c>
      <c r="E13" s="37"/>
      <c r="F13" s="31"/>
      <c r="G13" s="32"/>
      <c r="H13" s="32"/>
      <c r="I13" s="31">
        <f>I14+I20</f>
        <v>1000000</v>
      </c>
      <c r="J13" s="23"/>
    </row>
    <row r="14" spans="1:10" s="16" customFormat="1" ht="18.75">
      <c r="A14" s="12" t="s">
        <v>25</v>
      </c>
      <c r="B14" s="15" t="s">
        <v>27</v>
      </c>
      <c r="C14" s="17" t="s">
        <v>13</v>
      </c>
      <c r="D14" s="13" t="s">
        <v>70</v>
      </c>
      <c r="E14" s="13" t="s">
        <v>6</v>
      </c>
      <c r="F14" s="14"/>
      <c r="G14" s="14"/>
      <c r="H14" s="14"/>
      <c r="I14" s="14">
        <f>I15+I16+I17+I18+I19</f>
        <v>500000</v>
      </c>
      <c r="J14" s="20"/>
    </row>
    <row r="15" spans="1:10" s="16" customFormat="1" ht="37.5">
      <c r="A15" s="12"/>
      <c r="B15" s="15"/>
      <c r="C15" s="17"/>
      <c r="D15" s="13"/>
      <c r="E15" s="26" t="s">
        <v>59</v>
      </c>
      <c r="F15" s="27"/>
      <c r="G15" s="28"/>
      <c r="H15" s="28"/>
      <c r="I15" s="27">
        <v>80000</v>
      </c>
      <c r="J15" s="20"/>
    </row>
    <row r="16" spans="1:10" s="16" customFormat="1" ht="37.5">
      <c r="A16" s="12"/>
      <c r="B16" s="29"/>
      <c r="C16" s="22"/>
      <c r="D16" s="13"/>
      <c r="E16" s="26" t="s">
        <v>60</v>
      </c>
      <c r="F16" s="27"/>
      <c r="G16" s="28"/>
      <c r="H16" s="28"/>
      <c r="I16" s="27">
        <v>80000</v>
      </c>
      <c r="J16" s="20"/>
    </row>
    <row r="17" spans="1:10" s="16" customFormat="1" ht="37.5">
      <c r="A17" s="12"/>
      <c r="B17" s="29"/>
      <c r="C17" s="22"/>
      <c r="D17" s="13"/>
      <c r="E17" s="26" t="s">
        <v>116</v>
      </c>
      <c r="F17" s="27"/>
      <c r="G17" s="28"/>
      <c r="H17" s="28"/>
      <c r="I17" s="27">
        <v>42000</v>
      </c>
      <c r="J17" s="20"/>
    </row>
    <row r="18" spans="1:10" s="16" customFormat="1" ht="37.5">
      <c r="A18" s="12"/>
      <c r="B18" s="15"/>
      <c r="C18" s="17"/>
      <c r="D18" s="13"/>
      <c r="E18" s="26" t="s">
        <v>61</v>
      </c>
      <c r="F18" s="27"/>
      <c r="G18" s="28"/>
      <c r="H18" s="28"/>
      <c r="I18" s="27">
        <v>150000</v>
      </c>
      <c r="J18" s="20"/>
    </row>
    <row r="19" spans="1:10" s="16" customFormat="1" ht="18.75">
      <c r="A19" s="12"/>
      <c r="B19" s="15"/>
      <c r="C19" s="17"/>
      <c r="D19" s="13"/>
      <c r="E19" s="26" t="s">
        <v>118</v>
      </c>
      <c r="F19" s="27"/>
      <c r="G19" s="28"/>
      <c r="H19" s="28"/>
      <c r="I19" s="27">
        <v>148000</v>
      </c>
      <c r="J19" s="20"/>
    </row>
    <row r="20" spans="1:10" s="16" customFormat="1" ht="56.25">
      <c r="A20" s="12" t="s">
        <v>44</v>
      </c>
      <c r="B20" s="51" t="s">
        <v>45</v>
      </c>
      <c r="C20" s="52" t="s">
        <v>13</v>
      </c>
      <c r="D20" s="53" t="s">
        <v>46</v>
      </c>
      <c r="E20" s="54" t="s">
        <v>110</v>
      </c>
      <c r="F20" s="27"/>
      <c r="G20" s="28"/>
      <c r="H20" s="28"/>
      <c r="I20" s="14">
        <v>500000</v>
      </c>
      <c r="J20" s="20"/>
    </row>
    <row r="21" spans="1:10" s="16" customFormat="1" ht="39">
      <c r="A21" s="35" t="s">
        <v>107</v>
      </c>
      <c r="B21" s="55" t="s">
        <v>108</v>
      </c>
      <c r="C21" s="56"/>
      <c r="D21" s="57" t="s">
        <v>109</v>
      </c>
      <c r="E21" s="38"/>
      <c r="F21" s="31"/>
      <c r="G21" s="32"/>
      <c r="H21" s="32"/>
      <c r="I21" s="31">
        <f>I22</f>
        <v>2600000</v>
      </c>
      <c r="J21" s="20"/>
    </row>
    <row r="22" spans="1:10" s="16" customFormat="1" ht="56.25">
      <c r="A22" s="12" t="s">
        <v>26</v>
      </c>
      <c r="B22" s="15" t="s">
        <v>28</v>
      </c>
      <c r="C22" s="17" t="s">
        <v>14</v>
      </c>
      <c r="D22" s="13" t="s">
        <v>72</v>
      </c>
      <c r="E22" s="58" t="s">
        <v>6</v>
      </c>
      <c r="F22" s="14"/>
      <c r="G22" s="11"/>
      <c r="H22" s="11"/>
      <c r="I22" s="14">
        <f>I23+I24+I25+I26</f>
        <v>2600000</v>
      </c>
      <c r="J22" s="20"/>
    </row>
    <row r="23" spans="1:10" s="16" customFormat="1" ht="18.75">
      <c r="A23" s="12"/>
      <c r="B23" s="15"/>
      <c r="C23" s="17"/>
      <c r="D23" s="13"/>
      <c r="E23" s="30" t="s">
        <v>83</v>
      </c>
      <c r="F23" s="27"/>
      <c r="G23" s="28"/>
      <c r="H23" s="28"/>
      <c r="I23" s="27">
        <v>2010000</v>
      </c>
      <c r="J23" s="20"/>
    </row>
    <row r="24" spans="1:10" s="16" customFormat="1" ht="18.75">
      <c r="A24" s="12"/>
      <c r="B24" s="15"/>
      <c r="C24" s="17"/>
      <c r="D24" s="13"/>
      <c r="E24" s="30" t="s">
        <v>117</v>
      </c>
      <c r="F24" s="10"/>
      <c r="G24" s="11"/>
      <c r="H24" s="11"/>
      <c r="I24" s="27">
        <v>490000</v>
      </c>
      <c r="J24" s="20"/>
    </row>
    <row r="25" spans="1:10" s="16" customFormat="1" ht="37.5">
      <c r="A25" s="12"/>
      <c r="B25" s="15"/>
      <c r="C25" s="17"/>
      <c r="D25" s="13"/>
      <c r="E25" s="30" t="s">
        <v>67</v>
      </c>
      <c r="F25" s="10"/>
      <c r="G25" s="11"/>
      <c r="H25" s="11"/>
      <c r="I25" s="27">
        <v>50000</v>
      </c>
      <c r="J25" s="20"/>
    </row>
    <row r="26" spans="1:10" s="16" customFormat="1" ht="18.75">
      <c r="A26" s="12"/>
      <c r="B26" s="15"/>
      <c r="C26" s="17"/>
      <c r="D26" s="13"/>
      <c r="E26" s="74" t="s">
        <v>124</v>
      </c>
      <c r="F26" s="10"/>
      <c r="G26" s="11"/>
      <c r="H26" s="11"/>
      <c r="I26" s="27">
        <v>50000</v>
      </c>
      <c r="J26" s="20"/>
    </row>
    <row r="27" spans="1:10" s="16" customFormat="1" ht="19.5">
      <c r="A27" s="35" t="s">
        <v>29</v>
      </c>
      <c r="B27" s="59" t="s">
        <v>30</v>
      </c>
      <c r="C27" s="36" t="s">
        <v>14</v>
      </c>
      <c r="D27" s="37" t="s">
        <v>9</v>
      </c>
      <c r="E27" s="61" t="s">
        <v>6</v>
      </c>
      <c r="F27" s="31"/>
      <c r="G27" s="31"/>
      <c r="H27" s="31"/>
      <c r="I27" s="31">
        <f>I28+I39+I40+I38</f>
        <v>6242000</v>
      </c>
      <c r="J27" s="20"/>
    </row>
    <row r="28" spans="1:10" s="16" customFormat="1" ht="18.75">
      <c r="A28" s="6"/>
      <c r="B28" s="29"/>
      <c r="C28" s="22"/>
      <c r="D28" s="8"/>
      <c r="E28" s="60" t="s">
        <v>111</v>
      </c>
      <c r="F28" s="10"/>
      <c r="G28" s="10"/>
      <c r="H28" s="10"/>
      <c r="I28" s="14">
        <f>SUM(I29:I37)</f>
        <v>5382000</v>
      </c>
      <c r="J28" s="20"/>
    </row>
    <row r="29" spans="1:10" s="16" customFormat="1" ht="19.5">
      <c r="A29" s="12"/>
      <c r="B29" s="15"/>
      <c r="C29" s="17"/>
      <c r="D29" s="13"/>
      <c r="E29" s="26" t="s">
        <v>66</v>
      </c>
      <c r="F29" s="31"/>
      <c r="G29" s="31"/>
      <c r="H29" s="31"/>
      <c r="I29" s="27">
        <v>500000</v>
      </c>
      <c r="J29" s="20"/>
    </row>
    <row r="30" spans="1:10" s="16" customFormat="1" ht="19.5">
      <c r="A30" s="12"/>
      <c r="B30" s="15"/>
      <c r="C30" s="17"/>
      <c r="D30" s="13"/>
      <c r="E30" s="26" t="s">
        <v>62</v>
      </c>
      <c r="F30" s="31"/>
      <c r="G30" s="31"/>
      <c r="H30" s="31"/>
      <c r="I30" s="27">
        <v>1400000</v>
      </c>
      <c r="J30" s="20"/>
    </row>
    <row r="31" spans="1:10" s="16" customFormat="1" ht="18.75">
      <c r="A31" s="12"/>
      <c r="B31" s="29"/>
      <c r="C31" s="22"/>
      <c r="D31" s="13"/>
      <c r="E31" s="26" t="s">
        <v>86</v>
      </c>
      <c r="F31" s="27"/>
      <c r="G31" s="28"/>
      <c r="H31" s="28"/>
      <c r="I31" s="27">
        <v>300000</v>
      </c>
      <c r="J31" s="20"/>
    </row>
    <row r="32" spans="1:10" s="16" customFormat="1" ht="18.75">
      <c r="A32" s="12"/>
      <c r="B32" s="29"/>
      <c r="C32" s="22"/>
      <c r="D32" s="13"/>
      <c r="E32" s="26" t="s">
        <v>87</v>
      </c>
      <c r="F32" s="27"/>
      <c r="G32" s="28"/>
      <c r="H32" s="28"/>
      <c r="I32" s="27">
        <v>1450000</v>
      </c>
      <c r="J32" s="20"/>
    </row>
    <row r="33" spans="1:10" s="16" customFormat="1" ht="18.75">
      <c r="A33" s="12"/>
      <c r="B33" s="29"/>
      <c r="C33" s="22"/>
      <c r="D33" s="13"/>
      <c r="E33" s="26" t="s">
        <v>63</v>
      </c>
      <c r="F33" s="27"/>
      <c r="G33" s="28"/>
      <c r="H33" s="28"/>
      <c r="I33" s="27">
        <v>450000</v>
      </c>
      <c r="J33" s="20"/>
    </row>
    <row r="34" spans="1:10" s="16" customFormat="1" ht="18.75">
      <c r="A34" s="12"/>
      <c r="B34" s="29"/>
      <c r="C34" s="22"/>
      <c r="D34" s="13"/>
      <c r="E34" s="26" t="s">
        <v>64</v>
      </c>
      <c r="F34" s="27"/>
      <c r="G34" s="28"/>
      <c r="H34" s="28"/>
      <c r="I34" s="27">
        <v>1000000</v>
      </c>
      <c r="J34" s="20"/>
    </row>
    <row r="35" spans="1:10" s="16" customFormat="1" ht="37.5">
      <c r="A35" s="12"/>
      <c r="B35" s="29"/>
      <c r="C35" s="22"/>
      <c r="D35" s="13"/>
      <c r="E35" s="26" t="s">
        <v>65</v>
      </c>
      <c r="F35" s="27"/>
      <c r="G35" s="28"/>
      <c r="H35" s="28"/>
      <c r="I35" s="27">
        <v>212000</v>
      </c>
      <c r="J35" s="20"/>
    </row>
    <row r="36" spans="1:10" s="16" customFormat="1" ht="37.5">
      <c r="A36" s="12"/>
      <c r="B36" s="29"/>
      <c r="C36" s="22"/>
      <c r="D36" s="13"/>
      <c r="E36" s="26" t="s">
        <v>112</v>
      </c>
      <c r="F36" s="27"/>
      <c r="G36" s="28"/>
      <c r="H36" s="28"/>
      <c r="I36" s="27">
        <v>40000</v>
      </c>
      <c r="J36" s="20"/>
    </row>
    <row r="37" spans="1:10" s="16" customFormat="1" ht="37.5">
      <c r="A37" s="12"/>
      <c r="B37" s="29"/>
      <c r="C37" s="22"/>
      <c r="D37" s="13"/>
      <c r="E37" s="26" t="s">
        <v>113</v>
      </c>
      <c r="F37" s="27"/>
      <c r="G37" s="28"/>
      <c r="H37" s="28"/>
      <c r="I37" s="27">
        <v>30000</v>
      </c>
      <c r="J37" s="20"/>
    </row>
    <row r="38" spans="1:10" s="16" customFormat="1" ht="18.75">
      <c r="A38" s="12"/>
      <c r="B38" s="29"/>
      <c r="C38" s="22"/>
      <c r="D38" s="13"/>
      <c r="E38" s="13" t="s">
        <v>88</v>
      </c>
      <c r="F38" s="14"/>
      <c r="G38" s="11"/>
      <c r="H38" s="11"/>
      <c r="I38" s="14">
        <v>400000</v>
      </c>
      <c r="J38" s="20"/>
    </row>
    <row r="39" spans="1:10" s="16" customFormat="1" ht="18.75">
      <c r="A39" s="12"/>
      <c r="B39" s="29"/>
      <c r="C39" s="22"/>
      <c r="D39" s="13"/>
      <c r="E39" s="62" t="s">
        <v>89</v>
      </c>
      <c r="F39" s="14"/>
      <c r="G39" s="11"/>
      <c r="H39" s="11"/>
      <c r="I39" s="14">
        <v>400000</v>
      </c>
      <c r="J39" s="20"/>
    </row>
    <row r="40" spans="1:10" s="16" customFormat="1" ht="37.5">
      <c r="A40" s="12"/>
      <c r="B40" s="29"/>
      <c r="C40" s="22"/>
      <c r="D40" s="13"/>
      <c r="E40" s="54" t="s">
        <v>119</v>
      </c>
      <c r="F40" s="27"/>
      <c r="G40" s="28"/>
      <c r="H40" s="28"/>
      <c r="I40" s="14">
        <v>60000</v>
      </c>
      <c r="J40" s="20"/>
    </row>
    <row r="41" spans="1:10" s="16" customFormat="1" ht="19.5">
      <c r="A41" s="63" t="s">
        <v>47</v>
      </c>
      <c r="B41" s="64" t="s">
        <v>48</v>
      </c>
      <c r="C41" s="65" t="s">
        <v>49</v>
      </c>
      <c r="D41" s="66" t="s">
        <v>51</v>
      </c>
      <c r="E41" s="73" t="s">
        <v>122</v>
      </c>
      <c r="F41" s="31"/>
      <c r="G41" s="32"/>
      <c r="H41" s="32"/>
      <c r="I41" s="31">
        <v>70000</v>
      </c>
      <c r="J41" s="20"/>
    </row>
    <row r="42" spans="1:10" s="16" customFormat="1" ht="39">
      <c r="A42" s="67"/>
      <c r="B42" s="68"/>
      <c r="C42" s="69"/>
      <c r="D42" s="70"/>
      <c r="E42" s="73" t="s">
        <v>121</v>
      </c>
      <c r="F42" s="31"/>
      <c r="G42" s="32"/>
      <c r="H42" s="32"/>
      <c r="I42" s="31">
        <v>500000</v>
      </c>
      <c r="J42" s="20"/>
    </row>
    <row r="43" spans="1:10" s="16" customFormat="1" ht="19.5">
      <c r="A43" s="35" t="s">
        <v>114</v>
      </c>
      <c r="B43" s="36" t="s">
        <v>115</v>
      </c>
      <c r="C43" s="36" t="s">
        <v>50</v>
      </c>
      <c r="D43" s="37" t="s">
        <v>52</v>
      </c>
      <c r="E43" s="71" t="s">
        <v>6</v>
      </c>
      <c r="F43" s="31"/>
      <c r="G43" s="32"/>
      <c r="H43" s="32"/>
      <c r="I43" s="31">
        <f>I44+I45</f>
        <v>224500</v>
      </c>
      <c r="J43" s="20"/>
    </row>
    <row r="44" spans="1:10" s="16" customFormat="1" ht="56.25">
      <c r="A44" s="6"/>
      <c r="B44" s="22"/>
      <c r="C44" s="22"/>
      <c r="D44" s="8"/>
      <c r="E44" s="33" t="s">
        <v>123</v>
      </c>
      <c r="F44" s="31"/>
      <c r="G44" s="32"/>
      <c r="H44" s="32"/>
      <c r="I44" s="27">
        <v>174500</v>
      </c>
      <c r="J44" s="20"/>
    </row>
    <row r="45" spans="1:10" s="16" customFormat="1" ht="37.5">
      <c r="A45" s="6"/>
      <c r="B45" s="22"/>
      <c r="C45" s="22"/>
      <c r="D45" s="8"/>
      <c r="E45" s="72" t="s">
        <v>120</v>
      </c>
      <c r="F45" s="14"/>
      <c r="G45" s="11"/>
      <c r="H45" s="11"/>
      <c r="I45" s="27">
        <v>50000</v>
      </c>
      <c r="J45" s="20"/>
    </row>
    <row r="46" spans="1:10" s="16" customFormat="1" ht="37.5">
      <c r="A46" s="6" t="s">
        <v>90</v>
      </c>
      <c r="B46" s="17"/>
      <c r="C46" s="17"/>
      <c r="D46" s="8" t="s">
        <v>7</v>
      </c>
      <c r="E46" s="8"/>
      <c r="F46" s="10"/>
      <c r="G46" s="9"/>
      <c r="H46" s="9"/>
      <c r="I46" s="10">
        <f>I47</f>
        <v>2600000</v>
      </c>
      <c r="J46" s="20"/>
    </row>
    <row r="47" spans="1:10" s="16" customFormat="1" ht="37.5">
      <c r="A47" s="6" t="s">
        <v>79</v>
      </c>
      <c r="B47" s="17"/>
      <c r="C47" s="17"/>
      <c r="D47" s="8" t="s">
        <v>7</v>
      </c>
      <c r="E47" s="8"/>
      <c r="F47" s="10"/>
      <c r="G47" s="9"/>
      <c r="H47" s="9"/>
      <c r="I47" s="10">
        <f>I48+I49+I50</f>
        <v>2600000</v>
      </c>
      <c r="J47" s="20"/>
    </row>
    <row r="48" spans="1:10" s="16" customFormat="1" ht="19.5">
      <c r="A48" s="35" t="s">
        <v>33</v>
      </c>
      <c r="B48" s="36" t="s">
        <v>31</v>
      </c>
      <c r="C48" s="36" t="s">
        <v>15</v>
      </c>
      <c r="D48" s="37" t="s">
        <v>77</v>
      </c>
      <c r="E48" s="37" t="s">
        <v>6</v>
      </c>
      <c r="F48" s="31"/>
      <c r="G48" s="32"/>
      <c r="H48" s="32"/>
      <c r="I48" s="31">
        <v>2100000</v>
      </c>
      <c r="J48" s="20"/>
    </row>
    <row r="49" spans="1:10" s="16" customFormat="1" ht="117">
      <c r="A49" s="35" t="s">
        <v>34</v>
      </c>
      <c r="B49" s="36" t="s">
        <v>32</v>
      </c>
      <c r="C49" s="36" t="s">
        <v>16</v>
      </c>
      <c r="D49" s="37" t="s">
        <v>73</v>
      </c>
      <c r="E49" s="37" t="s">
        <v>6</v>
      </c>
      <c r="F49" s="31"/>
      <c r="G49" s="32"/>
      <c r="H49" s="32"/>
      <c r="I49" s="31">
        <v>200000</v>
      </c>
      <c r="J49" s="20"/>
    </row>
    <row r="50" spans="1:10" s="16" customFormat="1" ht="97.5">
      <c r="A50" s="35" t="s">
        <v>40</v>
      </c>
      <c r="B50" s="36" t="s">
        <v>41</v>
      </c>
      <c r="C50" s="36" t="s">
        <v>17</v>
      </c>
      <c r="D50" s="37" t="s">
        <v>74</v>
      </c>
      <c r="E50" s="37" t="s">
        <v>6</v>
      </c>
      <c r="F50" s="31"/>
      <c r="G50" s="32"/>
      <c r="H50" s="32"/>
      <c r="I50" s="31">
        <v>300000</v>
      </c>
      <c r="J50" s="20"/>
    </row>
    <row r="51" spans="1:10" s="16" customFormat="1" ht="56.25">
      <c r="A51" s="6" t="s">
        <v>91</v>
      </c>
      <c r="B51" s="17"/>
      <c r="C51" s="17"/>
      <c r="D51" s="8" t="s">
        <v>10</v>
      </c>
      <c r="E51" s="8"/>
      <c r="F51" s="10"/>
      <c r="G51" s="11"/>
      <c r="H51" s="11"/>
      <c r="I51" s="10">
        <f>I52</f>
        <v>32000</v>
      </c>
      <c r="J51" s="20"/>
    </row>
    <row r="52" spans="1:10" s="16" customFormat="1" ht="56.25">
      <c r="A52" s="6" t="s">
        <v>80</v>
      </c>
      <c r="B52" s="17"/>
      <c r="C52" s="17"/>
      <c r="D52" s="8" t="s">
        <v>10</v>
      </c>
      <c r="E52" s="8"/>
      <c r="F52" s="10"/>
      <c r="G52" s="11"/>
      <c r="H52" s="11"/>
      <c r="I52" s="10">
        <f>I53</f>
        <v>32000</v>
      </c>
      <c r="J52" s="20"/>
    </row>
    <row r="53" spans="1:10" s="16" customFormat="1" ht="97.5">
      <c r="A53" s="35" t="s">
        <v>35</v>
      </c>
      <c r="B53" s="36" t="s">
        <v>24</v>
      </c>
      <c r="C53" s="36" t="s">
        <v>12</v>
      </c>
      <c r="D53" s="37" t="s">
        <v>92</v>
      </c>
      <c r="E53" s="37" t="s">
        <v>6</v>
      </c>
      <c r="F53" s="31"/>
      <c r="G53" s="32"/>
      <c r="H53" s="32"/>
      <c r="I53" s="31">
        <v>32000</v>
      </c>
      <c r="J53" s="20"/>
    </row>
    <row r="54" spans="1:10" s="24" customFormat="1" ht="18.75">
      <c r="A54" s="6" t="s">
        <v>93</v>
      </c>
      <c r="B54" s="22"/>
      <c r="C54" s="22"/>
      <c r="D54" s="25" t="s">
        <v>42</v>
      </c>
      <c r="E54" s="8"/>
      <c r="F54" s="10"/>
      <c r="G54" s="9"/>
      <c r="H54" s="9"/>
      <c r="I54" s="10">
        <f>I55</f>
        <v>130000</v>
      </c>
      <c r="J54" s="23"/>
    </row>
    <row r="55" spans="1:10" s="24" customFormat="1" ht="18.75">
      <c r="A55" s="6" t="s">
        <v>81</v>
      </c>
      <c r="B55" s="22"/>
      <c r="C55" s="22"/>
      <c r="D55" s="25" t="s">
        <v>42</v>
      </c>
      <c r="E55" s="8"/>
      <c r="F55" s="10"/>
      <c r="G55" s="9"/>
      <c r="H55" s="9"/>
      <c r="I55" s="10">
        <f>I56</f>
        <v>130000</v>
      </c>
      <c r="J55" s="23"/>
    </row>
    <row r="56" spans="1:10" s="24" customFormat="1" ht="39">
      <c r="A56" s="35" t="s">
        <v>94</v>
      </c>
      <c r="B56" s="36" t="s">
        <v>95</v>
      </c>
      <c r="C56" s="36"/>
      <c r="D56" s="38" t="s">
        <v>96</v>
      </c>
      <c r="E56" s="37"/>
      <c r="F56" s="31"/>
      <c r="G56" s="32"/>
      <c r="H56" s="32"/>
      <c r="I56" s="31">
        <f>I57</f>
        <v>130000</v>
      </c>
      <c r="J56" s="23"/>
    </row>
    <row r="57" spans="1:10" s="16" customFormat="1" ht="37.5">
      <c r="A57" s="12" t="s">
        <v>53</v>
      </c>
      <c r="B57" s="17" t="s">
        <v>54</v>
      </c>
      <c r="C57" s="17" t="s">
        <v>41</v>
      </c>
      <c r="D57" s="13" t="s">
        <v>76</v>
      </c>
      <c r="E57" s="13" t="s">
        <v>6</v>
      </c>
      <c r="F57" s="14"/>
      <c r="G57" s="11"/>
      <c r="H57" s="11"/>
      <c r="I57" s="14">
        <v>130000</v>
      </c>
      <c r="J57" s="20"/>
    </row>
    <row r="58" spans="1:10" s="16" customFormat="1" ht="56.25">
      <c r="A58" s="6" t="s">
        <v>97</v>
      </c>
      <c r="B58" s="17"/>
      <c r="C58" s="17"/>
      <c r="D58" s="8" t="s">
        <v>75</v>
      </c>
      <c r="E58" s="8"/>
      <c r="F58" s="10"/>
      <c r="G58" s="11"/>
      <c r="H58" s="11"/>
      <c r="I58" s="10">
        <f>I59</f>
        <v>32000</v>
      </c>
      <c r="J58" s="20"/>
    </row>
    <row r="59" spans="1:10" s="16" customFormat="1" ht="56.25">
      <c r="A59" s="6" t="s">
        <v>82</v>
      </c>
      <c r="B59" s="17"/>
      <c r="C59" s="17"/>
      <c r="D59" s="8" t="s">
        <v>75</v>
      </c>
      <c r="E59" s="8"/>
      <c r="F59" s="10"/>
      <c r="G59" s="11"/>
      <c r="H59" s="11"/>
      <c r="I59" s="10">
        <f>I60+I61</f>
        <v>32000</v>
      </c>
      <c r="J59" s="20"/>
    </row>
    <row r="60" spans="1:10" s="16" customFormat="1" ht="97.5">
      <c r="A60" s="35" t="s">
        <v>36</v>
      </c>
      <c r="B60" s="39" t="s">
        <v>24</v>
      </c>
      <c r="C60" s="39" t="s">
        <v>12</v>
      </c>
      <c r="D60" s="37" t="s">
        <v>92</v>
      </c>
      <c r="E60" s="37" t="s">
        <v>6</v>
      </c>
      <c r="F60" s="31"/>
      <c r="G60" s="32"/>
      <c r="H60" s="32"/>
      <c r="I60" s="31">
        <v>12000</v>
      </c>
      <c r="J60" s="20"/>
    </row>
    <row r="61" spans="1:10" s="16" customFormat="1" ht="19.5">
      <c r="A61" s="35" t="s">
        <v>55</v>
      </c>
      <c r="B61" s="39" t="s">
        <v>56</v>
      </c>
      <c r="C61" s="39" t="s">
        <v>57</v>
      </c>
      <c r="D61" s="41" t="s">
        <v>4</v>
      </c>
      <c r="E61" s="40" t="s">
        <v>98</v>
      </c>
      <c r="F61" s="32"/>
      <c r="G61" s="32"/>
      <c r="H61" s="32"/>
      <c r="I61" s="31">
        <v>20000</v>
      </c>
      <c r="J61" s="20"/>
    </row>
    <row r="62" spans="1:10" s="16" customFormat="1" ht="18.75">
      <c r="A62" s="18"/>
      <c r="B62" s="18"/>
      <c r="C62" s="18"/>
      <c r="D62" s="19" t="s">
        <v>5</v>
      </c>
      <c r="E62" s="8"/>
      <c r="F62" s="10"/>
      <c r="G62" s="11"/>
      <c r="H62" s="11"/>
      <c r="I62" s="10">
        <f>I8+I46+I51+I58+I54</f>
        <v>13750500</v>
      </c>
      <c r="J62" s="20"/>
    </row>
    <row r="63" spans="1:10" ht="60.75" customHeight="1">
      <c r="A63" s="5"/>
      <c r="B63" s="5"/>
      <c r="C63" s="5"/>
      <c r="D63" s="5"/>
      <c r="E63" s="5"/>
      <c r="F63" s="5"/>
      <c r="G63" s="5"/>
      <c r="H63" s="5"/>
      <c r="I63" s="5"/>
      <c r="J63" s="1"/>
    </row>
    <row r="64" spans="2:10" s="16" customFormat="1" ht="18.75">
      <c r="B64" s="43" t="s">
        <v>84</v>
      </c>
      <c r="C64" s="43"/>
      <c r="D64" s="43"/>
      <c r="F64" s="34" t="s">
        <v>85</v>
      </c>
      <c r="G64" s="47"/>
      <c r="H64" s="47"/>
      <c r="I64" s="47"/>
      <c r="J64" s="20"/>
    </row>
    <row r="65" spans="9:10" ht="15.75">
      <c r="I65" s="2"/>
      <c r="J65" s="1"/>
    </row>
    <row r="66" spans="1:10" ht="15.75">
      <c r="A66" s="46"/>
      <c r="B66" s="46"/>
      <c r="C66" s="46"/>
      <c r="D66" s="46"/>
      <c r="E66" s="1"/>
      <c r="F66" s="1"/>
      <c r="G66" s="1"/>
      <c r="H66" s="1"/>
      <c r="I66" s="2"/>
      <c r="J66" s="1"/>
    </row>
  </sheetData>
  <mergeCells count="20">
    <mergeCell ref="A6:A7"/>
    <mergeCell ref="A41:A42"/>
    <mergeCell ref="B41:B42"/>
    <mergeCell ref="C41:C42"/>
    <mergeCell ref="A66:D66"/>
    <mergeCell ref="G64:I64"/>
    <mergeCell ref="A4:I4"/>
    <mergeCell ref="E6:E7"/>
    <mergeCell ref="F6:F7"/>
    <mergeCell ref="G6:G7"/>
    <mergeCell ref="H6:H7"/>
    <mergeCell ref="C6:C7"/>
    <mergeCell ref="B6:B7"/>
    <mergeCell ref="D6:D7"/>
    <mergeCell ref="F1:I1"/>
    <mergeCell ref="F2:I2"/>
    <mergeCell ref="F3:I3"/>
    <mergeCell ref="B64:D64"/>
    <mergeCell ref="I6:I7"/>
    <mergeCell ref="D41:D42"/>
  </mergeCells>
  <printOptions/>
  <pageMargins left="0" right="0" top="0.7874015748031497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2017-01-12T09:00:31Z</cp:lastPrinted>
  <dcterms:created xsi:type="dcterms:W3CDTF">2011-01-09T13:53:45Z</dcterms:created>
  <dcterms:modified xsi:type="dcterms:W3CDTF">2017-01-12T09:02:34Z</dcterms:modified>
  <cp:category/>
  <cp:version/>
  <cp:contentType/>
  <cp:contentStatus/>
</cp:coreProperties>
</file>