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доходи-додаток1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додаток3'!$A$1:$C$36</definedName>
    <definedName name="_xlnm.Print_Area" localSheetId="1">'видатки - додаток2'!$A$1:$D$47</definedName>
    <definedName name="_xlnm.Print_Area" localSheetId="0">'доходи-додаток1'!$A$1:$D$44</definedName>
  </definedNames>
  <calcPr fullCalcOnLoad="1"/>
</workbook>
</file>

<file path=xl/sharedStrings.xml><?xml version="1.0" encoding="utf-8"?>
<sst xmlns="http://schemas.openxmlformats.org/spreadsheetml/2006/main" count="161" uniqueCount="109">
  <si>
    <t>до рішення виконавчого комітету</t>
  </si>
  <si>
    <t>Код</t>
  </si>
  <si>
    <t>Найменування коду бюджетної класифікації</t>
  </si>
  <si>
    <t>Загальне фінансування - всього, у тому числі: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</si>
  <si>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</si>
  <si>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</si>
  <si>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</si>
  <si>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</si>
  <si>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</si>
  <si>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</si>
  <si>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</si>
  <si>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</si>
  <si>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Міжнародний банк реконструкції та розвитку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</si>
  <si>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</si>
  <si>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</si>
  <si>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</si>
  <si>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</si>
  <si>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</si>
  <si>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Гарантований територіальною громадою міста  борг - разом</t>
  </si>
  <si>
    <t>Місцевий борг - разом</t>
  </si>
  <si>
    <t>Додаток 2</t>
  </si>
  <si>
    <t>Обсяг, тис.грн</t>
  </si>
  <si>
    <t>Обсяг, тис.грн.</t>
  </si>
  <si>
    <t>Загальний фонд - всього</t>
  </si>
  <si>
    <t>Доходи без урахування міжбюджетних трансфертів – разом, у тому числі: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</si>
  <si>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</si>
  <si>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</si>
  <si>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Акцизний податок з реалізації сібєктами господарювання роздрібної торгівлі підакцизних товарів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</si>
  <si>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</si>
  <si>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</si>
  <si>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</si>
  <si>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</si>
  <si>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Адміністративні штрафи та інші санкції</t>
  </si>
  <si>
    <t>Державне мито</t>
  </si>
  <si>
    <t>Інші надходження</t>
  </si>
  <si>
    <t>Міжбюджетні трансферти – разом, у тому числі:</t>
  </si>
  <si>
    <t>Медична субвенція</t>
  </si>
  <si>
    <t>Освітня субвенція</t>
  </si>
  <si>
    <t>Базова дотація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</si>
  <si>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</si>
  <si>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</si>
  <si>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</si>
  <si>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</si>
  <si>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</si>
  <si>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РАЗОМ доходів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</si>
  <si>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</si>
  <si>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</si>
  <si>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</si>
  <si>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</si>
  <si>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</si>
  <si>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</si>
  <si>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Спеціальний фонд разом, у т. ч.:</t>
  </si>
  <si>
    <t>2. Кредитування</t>
  </si>
  <si>
    <t>Екологічний податок</t>
  </si>
  <si>
    <t>Інші надходження загального фонду</t>
  </si>
  <si>
    <t>Інші надходження спеціального фонду</t>
  </si>
  <si>
    <t>Міжбюджетні трансферти – разом</t>
  </si>
  <si>
    <t>Фінансування за борговими операціями</t>
  </si>
  <si>
    <t>Зовнішні зобов'язання</t>
  </si>
  <si>
    <t>Середньострокові зобов'язаннання</t>
  </si>
  <si>
    <t>Погашення</t>
  </si>
  <si>
    <t>Запозичення</t>
  </si>
  <si>
    <t>Зовнішні запозичення</t>
  </si>
  <si>
    <t>Загальний фонд разом, у т.ч.:</t>
  </si>
  <si>
    <t>1. Видатки:</t>
  </si>
  <si>
    <t>Державне управління</t>
  </si>
  <si>
    <t>Сільське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</si>
  <si>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</si>
  <si>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Інші послуги пов'язані з економічної діяльністю</t>
  </si>
  <si>
    <t>Запобігання та ліквідація надзвичайних ситуацій та наслідків стихійного лиха</t>
  </si>
  <si>
    <t>Обслуговування боргу</t>
  </si>
  <si>
    <t>Видатки, не віднесені до основних груп</t>
  </si>
  <si>
    <t>в т. ч. реверсна дотація</t>
  </si>
  <si>
    <t>Будівництво</t>
  </si>
  <si>
    <t>Цільові фонди</t>
  </si>
  <si>
    <t>Всього (видатки та кредитування)</t>
  </si>
  <si>
    <t>Додаток 3</t>
  </si>
  <si>
    <t>2018 рік (прогноз)</t>
  </si>
  <si>
    <t>Індикативні прогнозні показники доходів міського бюджету
на 2018 та 2019 роки</t>
  </si>
  <si>
    <r>
      <t xml:space="preserve">2018 рік                </t>
    </r>
    <r>
      <rPr>
        <sz val="14"/>
        <rFont val="Times New Roman"/>
        <family val="1"/>
      </rPr>
      <t>(прогноз)</t>
    </r>
  </si>
  <si>
    <r>
      <t xml:space="preserve">2019 рік                      </t>
    </r>
    <r>
      <rPr>
        <sz val="14"/>
        <rFont val="Times New Roman"/>
        <family val="1"/>
      </rPr>
      <t>(прогноз)</t>
    </r>
  </si>
  <si>
    <t xml:space="preserve">Індикативні прогнозні показники міського бюджету на 2018-2019 роки за видатками та кредитуванням </t>
  </si>
  <si>
    <t>2019 рік (прогноз)</t>
  </si>
  <si>
    <t>Індикативні прогнозні показники місцевого боргу та гарантованого територіальною громадою міста боргу на 2018-2019 роки</t>
  </si>
  <si>
    <t>Індикативні прогнозні показники міського бюджету на 2018-2019 роки за фінансуванням</t>
  </si>
  <si>
    <t>Назва коду ТПКВКМБ/ТКВКБМС</t>
  </si>
  <si>
    <t>Код ТПКВКМБ /    ТКВКБМС</t>
  </si>
  <si>
    <t>0100</t>
  </si>
  <si>
    <t>1000</t>
  </si>
  <si>
    <t>2000</t>
  </si>
  <si>
    <t>3000</t>
  </si>
  <si>
    <t>4000</t>
  </si>
  <si>
    <t>5000</t>
  </si>
  <si>
    <t>6000</t>
  </si>
  <si>
    <t>7300</t>
  </si>
  <si>
    <t>6600</t>
  </si>
  <si>
    <t>7400</t>
  </si>
  <si>
    <t>7800</t>
  </si>
  <si>
    <t>8000</t>
  </si>
  <si>
    <t>8120</t>
  </si>
  <si>
    <t>9010</t>
  </si>
  <si>
    <t>6300</t>
  </si>
  <si>
    <t>9100</t>
  </si>
  <si>
    <t>Додаток 1</t>
  </si>
  <si>
    <t xml:space="preserve">від 11 жовтня 2017 року №                                          </t>
  </si>
  <si>
    <t xml:space="preserve">від 11 жовтня 2017 року №             </t>
  </si>
  <si>
    <t xml:space="preserve">від 11 жовтня 2017 року №     </t>
  </si>
  <si>
    <t>Додаток 4</t>
  </si>
  <si>
    <t xml:space="preserve">від 11 жовтня 2017 року №          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</si>
</sst>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00"/>
    <numFmt numFmtId="182" formatCode="0.0"/>
    <numFmt numFmtId="183" formatCode="_-* #,##0.0\ _г_р_н_._-;\-* #,##0.0\ _г_р_н_._-;_-* &quot;-&quot;??\ _г_р_н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 Cyr"/>
      <family val="1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4" borderId="7" applyNumberFormat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83" fontId="21" fillId="0" borderId="0" xfId="6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80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83" fontId="2" fillId="0" borderId="0" xfId="6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82" fontId="2" fillId="0" borderId="10" xfId="0" applyNumberFormat="1" applyFont="1" applyBorder="1" applyAlignment="1">
      <alignment horizontal="center" vertical="center" wrapText="1"/>
    </xf>
    <xf numFmtId="182" fontId="3" fillId="4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43" sqref="A43:C44"/>
    </sheetView>
  </sheetViews>
  <sheetFormatPr defaultColWidth="9.00390625" defaultRowHeight="12.75"/>
  <cols>
    <col min="1" max="1" width="12.25390625" style="35" customWidth="1"/>
    <col min="2" max="2" width="83.00390625" style="0" customWidth="1"/>
    <col min="3" max="4" width="16.75390625" style="60" customWidth="1"/>
  </cols>
  <sheetData>
    <row r="1" spans="3:4" ht="15.75" customHeight="1">
      <c r="C1" s="74" t="s">
        <v>103</v>
      </c>
      <c r="D1" s="99"/>
    </row>
    <row r="2" spans="3:7" ht="15.75">
      <c r="C2" s="75" t="s">
        <v>0</v>
      </c>
      <c r="D2" s="105"/>
      <c r="F2" s="111"/>
      <c r="G2" s="111"/>
    </row>
    <row r="3" spans="3:7" ht="18.75" customHeight="1">
      <c r="C3" s="106" t="s">
        <v>104</v>
      </c>
      <c r="D3" s="106"/>
      <c r="F3" s="112"/>
      <c r="G3" s="112"/>
    </row>
    <row r="4" spans="3:7" ht="15.75">
      <c r="C4" s="73"/>
      <c r="D4" s="73"/>
      <c r="F4" s="113"/>
      <c r="G4" s="113"/>
    </row>
    <row r="5" spans="1:4" ht="12.75">
      <c r="A5" s="119" t="s">
        <v>78</v>
      </c>
      <c r="B5" s="120"/>
      <c r="C5" s="120"/>
      <c r="D5" s="120"/>
    </row>
    <row r="6" spans="1:4" ht="67.5" customHeight="1">
      <c r="A6" s="120"/>
      <c r="B6" s="120"/>
      <c r="C6" s="120"/>
      <c r="D6" s="120"/>
    </row>
    <row r="8" spans="1:4" s="62" customFormat="1" ht="27" customHeight="1">
      <c r="A8" s="115" t="s">
        <v>1</v>
      </c>
      <c r="B8" s="117" t="s">
        <v>2</v>
      </c>
      <c r="C8" s="114" t="s">
        <v>22</v>
      </c>
      <c r="D8" s="114"/>
    </row>
    <row r="9" spans="1:4" s="62" customFormat="1" ht="46.5" customHeight="1">
      <c r="A9" s="116"/>
      <c r="B9" s="118"/>
      <c r="C9" s="61" t="s">
        <v>79</v>
      </c>
      <c r="D9" s="61" t="s">
        <v>80</v>
      </c>
    </row>
    <row r="10" spans="1:4" s="37" customFormat="1" ht="27" customHeight="1">
      <c r="A10" s="36"/>
      <c r="B10" s="7" t="s">
        <v>23</v>
      </c>
      <c r="C10" s="63">
        <f>C12+C25</f>
        <v>145176.9</v>
      </c>
      <c r="D10" s="63">
        <f>D12+D25</f>
        <v>155871.8</v>
      </c>
    </row>
    <row r="11" spans="1:4" ht="18.75">
      <c r="A11" s="38"/>
      <c r="B11" s="39" t="s">
        <v>5</v>
      </c>
      <c r="C11" s="64"/>
      <c r="D11" s="64"/>
    </row>
    <row r="12" spans="1:4" ht="21.75" customHeight="1">
      <c r="A12" s="38"/>
      <c r="B12" s="40" t="s">
        <v>24</v>
      </c>
      <c r="C12" s="64">
        <f>SUM(C13:C24)</f>
        <v>86720.5</v>
      </c>
      <c r="D12" s="64">
        <f>SUM(D13:D24)</f>
        <v>93679.5</v>
      </c>
    </row>
    <row r="13" spans="1:4" ht="20.25" customHeight="1">
      <c r="A13" s="41">
        <v>11010000</v>
      </c>
      <c r="B13" s="40" t="s">
        <v>25</v>
      </c>
      <c r="C13" s="64">
        <v>53120</v>
      </c>
      <c r="D13" s="64">
        <v>58316</v>
      </c>
    </row>
    <row r="14" spans="1:4" ht="42" customHeight="1">
      <c r="A14" s="41">
        <v>11020200</v>
      </c>
      <c r="B14" s="40" t="s">
        <v>26</v>
      </c>
      <c r="C14" s="64">
        <v>50</v>
      </c>
      <c r="D14" s="64">
        <v>50</v>
      </c>
    </row>
    <row r="15" spans="1:4" ht="38.25" customHeight="1">
      <c r="A15" s="41">
        <v>14040000</v>
      </c>
      <c r="B15" s="40" t="s">
        <v>27</v>
      </c>
      <c r="C15" s="64">
        <v>6400</v>
      </c>
      <c r="D15" s="64">
        <v>6500</v>
      </c>
    </row>
    <row r="16" spans="1:4" ht="21.75" customHeight="1">
      <c r="A16" s="41">
        <v>18000000</v>
      </c>
      <c r="B16" s="40" t="s">
        <v>28</v>
      </c>
      <c r="C16" s="64">
        <v>15807.5</v>
      </c>
      <c r="D16" s="64">
        <v>17138.5</v>
      </c>
    </row>
    <row r="17" spans="1:4" ht="23.25" customHeight="1">
      <c r="A17" s="41">
        <v>19010000</v>
      </c>
      <c r="B17" s="40" t="s">
        <v>53</v>
      </c>
      <c r="C17" s="64"/>
      <c r="D17" s="64"/>
    </row>
    <row r="18" spans="1:4" ht="40.5" customHeight="1">
      <c r="A18" s="41">
        <v>21010300</v>
      </c>
      <c r="B18" s="40" t="s">
        <v>29</v>
      </c>
      <c r="C18" s="64">
        <v>30</v>
      </c>
      <c r="D18" s="64">
        <v>30</v>
      </c>
    </row>
    <row r="19" spans="1:4" ht="18.75" customHeight="1">
      <c r="A19" s="41">
        <v>22012500</v>
      </c>
      <c r="B19" s="40" t="s">
        <v>30</v>
      </c>
      <c r="C19" s="64">
        <v>2800</v>
      </c>
      <c r="D19" s="64">
        <v>3000</v>
      </c>
    </row>
    <row r="20" spans="1:4" s="37" customFormat="1" ht="39" customHeight="1">
      <c r="A20" s="42">
        <v>22080400</v>
      </c>
      <c r="B20" s="40" t="s">
        <v>31</v>
      </c>
      <c r="C20" s="64">
        <v>167</v>
      </c>
      <c r="D20" s="64">
        <v>167</v>
      </c>
    </row>
    <row r="21" spans="1:4" ht="24" customHeight="1">
      <c r="A21" s="43">
        <v>21081100</v>
      </c>
      <c r="B21" s="40" t="s">
        <v>32</v>
      </c>
      <c r="C21" s="64">
        <v>12</v>
      </c>
      <c r="D21" s="64">
        <v>12</v>
      </c>
    </row>
    <row r="22" spans="1:4" ht="27" customHeight="1">
      <c r="A22" s="42">
        <v>22090000</v>
      </c>
      <c r="B22" s="40" t="s">
        <v>33</v>
      </c>
      <c r="C22" s="64">
        <v>30</v>
      </c>
      <c r="D22" s="64">
        <v>35</v>
      </c>
    </row>
    <row r="23" spans="1:4" ht="24.75" customHeight="1">
      <c r="A23" s="42">
        <v>24060300</v>
      </c>
      <c r="B23" s="40" t="s">
        <v>34</v>
      </c>
      <c r="C23" s="64">
        <v>400</v>
      </c>
      <c r="D23" s="64">
        <v>420</v>
      </c>
    </row>
    <row r="24" spans="1:4" ht="24.75" customHeight="1">
      <c r="A24" s="42"/>
      <c r="B24" s="40" t="s">
        <v>54</v>
      </c>
      <c r="C24" s="64">
        <v>7904</v>
      </c>
      <c r="D24" s="64">
        <v>8011</v>
      </c>
    </row>
    <row r="25" spans="1:6" ht="18.75">
      <c r="A25" s="42"/>
      <c r="B25" s="44" t="s">
        <v>35</v>
      </c>
      <c r="C25" s="63">
        <f>SUM(C26:C28)</f>
        <v>58456.399999999994</v>
      </c>
      <c r="D25" s="63">
        <f>SUM(D26:D28)</f>
        <v>62192.3</v>
      </c>
      <c r="E25" s="65"/>
      <c r="F25" s="65"/>
    </row>
    <row r="26" spans="1:4" ht="18.75">
      <c r="A26" s="42">
        <v>41034200</v>
      </c>
      <c r="B26" s="40" t="s">
        <v>36</v>
      </c>
      <c r="C26" s="64">
        <v>18546.9</v>
      </c>
      <c r="D26" s="64">
        <v>18795</v>
      </c>
    </row>
    <row r="27" spans="1:4" ht="25.5" customHeight="1">
      <c r="A27" s="45">
        <v>41033900</v>
      </c>
      <c r="B27" s="46" t="s">
        <v>37</v>
      </c>
      <c r="C27" s="64">
        <v>31307.3</v>
      </c>
      <c r="D27" s="64">
        <v>31726.1</v>
      </c>
    </row>
    <row r="28" spans="1:4" ht="22.5" customHeight="1">
      <c r="A28" s="45">
        <v>41020100</v>
      </c>
      <c r="B28" s="46" t="s">
        <v>38</v>
      </c>
      <c r="C28" s="64">
        <v>8602.2</v>
      </c>
      <c r="D28" s="64">
        <v>11671.2</v>
      </c>
    </row>
    <row r="29" spans="1:4" s="49" customFormat="1" ht="18.75">
      <c r="A29" s="47"/>
      <c r="B29" s="48" t="s">
        <v>10</v>
      </c>
      <c r="C29" s="63">
        <f>C31+C32+C36+C37</f>
        <v>4115.1</v>
      </c>
      <c r="D29" s="63">
        <f>D31+D32+D36+D37</f>
        <v>4420.2</v>
      </c>
    </row>
    <row r="30" spans="1:4" ht="18.75">
      <c r="A30" s="45"/>
      <c r="B30" s="46" t="s">
        <v>5</v>
      </c>
      <c r="C30" s="64"/>
      <c r="D30" s="64"/>
    </row>
    <row r="31" spans="1:4" ht="21.75" customHeight="1">
      <c r="A31" s="45">
        <v>25000000</v>
      </c>
      <c r="B31" s="46" t="s">
        <v>39</v>
      </c>
      <c r="C31" s="64">
        <v>1810.1</v>
      </c>
      <c r="D31" s="64">
        <v>1880.2</v>
      </c>
    </row>
    <row r="32" spans="1:4" ht="18.75">
      <c r="A32" s="45"/>
      <c r="B32" s="46" t="s">
        <v>40</v>
      </c>
      <c r="C32" s="64">
        <f>C33+C34+C35</f>
        <v>2253</v>
      </c>
      <c r="D32" s="64">
        <f>D33+D34+D35</f>
        <v>2488</v>
      </c>
    </row>
    <row r="33" spans="1:4" ht="37.5">
      <c r="A33" s="45">
        <v>24170000</v>
      </c>
      <c r="B33" s="46" t="s">
        <v>41</v>
      </c>
      <c r="C33" s="64">
        <v>900</v>
      </c>
      <c r="D33" s="64">
        <v>930</v>
      </c>
    </row>
    <row r="34" spans="1:4" ht="20.25" customHeight="1">
      <c r="A34" s="45">
        <v>31030000</v>
      </c>
      <c r="B34" s="46" t="s">
        <v>42</v>
      </c>
      <c r="C34" s="64">
        <v>40</v>
      </c>
      <c r="D34" s="64">
        <v>54</v>
      </c>
    </row>
    <row r="35" spans="1:4" ht="24" customHeight="1">
      <c r="A35" s="45">
        <v>33010000</v>
      </c>
      <c r="B35" s="46" t="s">
        <v>43</v>
      </c>
      <c r="C35" s="64">
        <v>1313</v>
      </c>
      <c r="D35" s="64">
        <v>1504</v>
      </c>
    </row>
    <row r="36" spans="1:4" ht="24" customHeight="1">
      <c r="A36" s="45"/>
      <c r="B36" s="46" t="s">
        <v>55</v>
      </c>
      <c r="C36" s="64">
        <v>52</v>
      </c>
      <c r="D36" s="64">
        <v>52</v>
      </c>
    </row>
    <row r="37" spans="1:6" s="49" customFormat="1" ht="24" customHeight="1">
      <c r="A37" s="47"/>
      <c r="B37" s="44" t="s">
        <v>56</v>
      </c>
      <c r="C37" s="63"/>
      <c r="D37" s="63"/>
      <c r="E37" s="66"/>
      <c r="F37" s="66"/>
    </row>
    <row r="38" spans="1:4" ht="30" customHeight="1">
      <c r="A38" s="45"/>
      <c r="B38" s="7" t="s">
        <v>44</v>
      </c>
      <c r="C38" s="63">
        <f>C29+C10</f>
        <v>149292</v>
      </c>
      <c r="D38" s="63">
        <f>D29+D10</f>
        <v>160292</v>
      </c>
    </row>
    <row r="39" spans="2:5" ht="12.75">
      <c r="B39" s="35"/>
      <c r="C39" s="67"/>
      <c r="D39" s="67"/>
      <c r="E39" s="65"/>
    </row>
    <row r="40" spans="2:4" ht="12.75">
      <c r="B40" s="35"/>
      <c r="C40" s="67"/>
      <c r="D40" s="67"/>
    </row>
    <row r="41" spans="2:4" ht="12.75">
      <c r="B41" s="35"/>
      <c r="C41" s="67"/>
      <c r="D41" s="67"/>
    </row>
    <row r="42" spans="2:4" ht="12.75">
      <c r="B42" s="35"/>
      <c r="C42" s="67"/>
      <c r="D42" s="67"/>
    </row>
    <row r="43" spans="1:4" ht="18.75">
      <c r="A43" s="109"/>
      <c r="B43" s="109"/>
      <c r="C43" s="16"/>
      <c r="D43" s="71"/>
    </row>
    <row r="44" spans="1:4" ht="22.5" customHeight="1">
      <c r="A44" s="109"/>
      <c r="B44" s="109"/>
      <c r="C44" s="16"/>
      <c r="D44" s="72"/>
    </row>
    <row r="45" spans="1:4" ht="20.25">
      <c r="A45" s="110"/>
      <c r="B45" s="110"/>
      <c r="C45" s="69"/>
      <c r="D45" s="68"/>
    </row>
    <row r="47" spans="3:4" ht="12.75">
      <c r="C47" s="70"/>
      <c r="D47" s="70"/>
    </row>
  </sheetData>
  <sheetProtection/>
  <mergeCells count="10">
    <mergeCell ref="A44:B44"/>
    <mergeCell ref="A45:B45"/>
    <mergeCell ref="F2:G2"/>
    <mergeCell ref="F3:G3"/>
    <mergeCell ref="F4:G4"/>
    <mergeCell ref="C8:D8"/>
    <mergeCell ref="A8:A9"/>
    <mergeCell ref="B8:B9"/>
    <mergeCell ref="A43:B43"/>
    <mergeCell ref="A5:D6"/>
  </mergeCells>
  <printOptions/>
  <pageMargins left="0.7480314960629921" right="0.5511811023622047" top="0.4724409448818898" bottom="0.4724409448818898" header="0.5118110236220472" footer="0.511811023622047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31">
      <selection activeCell="A47" sqref="A47:D47"/>
    </sheetView>
  </sheetViews>
  <sheetFormatPr defaultColWidth="9.00390625" defaultRowHeight="12.75"/>
  <cols>
    <col min="1" max="1" width="21.625" style="50" customWidth="1"/>
    <col min="2" max="2" width="54.125" style="51" customWidth="1"/>
    <col min="3" max="3" width="19.00390625" style="51" customWidth="1"/>
    <col min="4" max="4" width="18.375" style="51" customWidth="1"/>
    <col min="5" max="16384" width="9.125" style="51" customWidth="1"/>
  </cols>
  <sheetData>
    <row r="1" spans="3:4" ht="16.5">
      <c r="C1" s="123" t="s">
        <v>20</v>
      </c>
      <c r="D1" s="123"/>
    </row>
    <row r="2" spans="3:4" ht="16.5">
      <c r="C2" s="124" t="s">
        <v>0</v>
      </c>
      <c r="D2" s="124"/>
    </row>
    <row r="3" spans="3:4" ht="16.5">
      <c r="C3" s="123" t="s">
        <v>105</v>
      </c>
      <c r="D3" s="123"/>
    </row>
    <row r="4" spans="3:4" ht="17.25" customHeight="1">
      <c r="C4" s="125"/>
      <c r="D4" s="125"/>
    </row>
    <row r="5" spans="3:4" ht="12.75">
      <c r="C5" s="52"/>
      <c r="D5" s="52"/>
    </row>
    <row r="6" spans="1:4" ht="48" customHeight="1">
      <c r="A6" s="126" t="s">
        <v>81</v>
      </c>
      <c r="B6" s="126"/>
      <c r="C6" s="126"/>
      <c r="D6" s="126"/>
    </row>
    <row r="7" spans="1:4" ht="18" customHeight="1">
      <c r="A7" s="127" t="s">
        <v>86</v>
      </c>
      <c r="B7" s="128" t="s">
        <v>85</v>
      </c>
      <c r="C7" s="129" t="s">
        <v>22</v>
      </c>
      <c r="D7" s="129"/>
    </row>
    <row r="8" spans="1:4" ht="37.5">
      <c r="A8" s="127"/>
      <c r="B8" s="128"/>
      <c r="C8" s="5" t="s">
        <v>77</v>
      </c>
      <c r="D8" s="5" t="s">
        <v>82</v>
      </c>
    </row>
    <row r="9" spans="1:5" s="85" customFormat="1" ht="18.75">
      <c r="A9" s="24"/>
      <c r="B9" s="24" t="s">
        <v>63</v>
      </c>
      <c r="C9" s="83">
        <f>C10+C25</f>
        <v>134919.9</v>
      </c>
      <c r="D9" s="83">
        <f>D10+D25</f>
        <v>145035.8</v>
      </c>
      <c r="E9" s="84"/>
    </row>
    <row r="10" spans="1:4" s="85" customFormat="1" ht="18.75">
      <c r="A10" s="24"/>
      <c r="B10" s="86" t="s">
        <v>64</v>
      </c>
      <c r="C10" s="83">
        <f>C11+C12+C13+C14++C15+C16+C17+C18+C19+C20+C21+C22+C24</f>
        <v>134919.9</v>
      </c>
      <c r="D10" s="83">
        <f>D11+D12+D13+D14++D15+D16+D17+D18+D19+D20+D21+D22+D24</f>
        <v>145035.8</v>
      </c>
    </row>
    <row r="11" spans="1:4" ht="18.75">
      <c r="A11" s="53" t="s">
        <v>87</v>
      </c>
      <c r="B11" s="14" t="s">
        <v>65</v>
      </c>
      <c r="C11" s="30">
        <v>9773.5</v>
      </c>
      <c r="D11" s="30">
        <v>10874.3</v>
      </c>
    </row>
    <row r="12" spans="1:4" ht="18.75">
      <c r="A12" s="53" t="s">
        <v>88</v>
      </c>
      <c r="B12" s="14" t="s">
        <v>45</v>
      </c>
      <c r="C12" s="30">
        <v>77461.2</v>
      </c>
      <c r="D12" s="30">
        <v>84063.9</v>
      </c>
    </row>
    <row r="13" spans="1:4" ht="18.75">
      <c r="A13" s="53" t="s">
        <v>89</v>
      </c>
      <c r="B13" s="14" t="s">
        <v>46</v>
      </c>
      <c r="C13" s="30">
        <v>30</v>
      </c>
      <c r="D13" s="30">
        <v>30</v>
      </c>
    </row>
    <row r="14" spans="1:4" ht="21" customHeight="1">
      <c r="A14" s="53" t="s">
        <v>90</v>
      </c>
      <c r="B14" s="14" t="s">
        <v>47</v>
      </c>
      <c r="C14" s="30">
        <v>8882.2</v>
      </c>
      <c r="D14" s="30">
        <v>9651.9</v>
      </c>
    </row>
    <row r="15" spans="1:4" ht="18.75">
      <c r="A15" s="53" t="s">
        <v>91</v>
      </c>
      <c r="B15" s="14" t="s">
        <v>49</v>
      </c>
      <c r="C15" s="30">
        <v>8238.2</v>
      </c>
      <c r="D15" s="30">
        <v>8238.2</v>
      </c>
    </row>
    <row r="16" spans="1:4" ht="18.75">
      <c r="A16" s="53" t="s">
        <v>92</v>
      </c>
      <c r="B16" s="14" t="s">
        <v>50</v>
      </c>
      <c r="C16" s="30">
        <v>710</v>
      </c>
      <c r="D16" s="30">
        <v>710</v>
      </c>
    </row>
    <row r="17" spans="1:4" ht="18.75">
      <c r="A17" s="53" t="s">
        <v>93</v>
      </c>
      <c r="B17" s="14" t="s">
        <v>48</v>
      </c>
      <c r="C17" s="30">
        <v>8000</v>
      </c>
      <c r="D17" s="30">
        <v>9000</v>
      </c>
    </row>
    <row r="18" spans="1:4" ht="37.5">
      <c r="A18" s="53" t="s">
        <v>95</v>
      </c>
      <c r="B18" s="14" t="s">
        <v>67</v>
      </c>
      <c r="C18" s="30">
        <v>1900</v>
      </c>
      <c r="D18" s="30">
        <v>2000</v>
      </c>
    </row>
    <row r="19" spans="1:4" ht="37.5">
      <c r="A19" s="53" t="s">
        <v>94</v>
      </c>
      <c r="B19" s="14" t="s">
        <v>66</v>
      </c>
      <c r="C19" s="30"/>
      <c r="D19" s="30"/>
    </row>
    <row r="20" spans="1:4" ht="37.5">
      <c r="A20" s="53" t="s">
        <v>96</v>
      </c>
      <c r="B20" s="14" t="s">
        <v>68</v>
      </c>
      <c r="C20" s="30">
        <v>25</v>
      </c>
      <c r="D20" s="30">
        <v>25</v>
      </c>
    </row>
    <row r="21" spans="1:4" ht="37.5">
      <c r="A21" s="53" t="s">
        <v>97</v>
      </c>
      <c r="B21" s="14" t="s">
        <v>69</v>
      </c>
      <c r="C21" s="30">
        <v>180</v>
      </c>
      <c r="D21" s="30">
        <v>180</v>
      </c>
    </row>
    <row r="22" spans="1:4" ht="18.75">
      <c r="A22" s="53" t="s">
        <v>98</v>
      </c>
      <c r="B22" s="14" t="s">
        <v>71</v>
      </c>
      <c r="C22" s="30">
        <v>19676.9</v>
      </c>
      <c r="D22" s="30">
        <v>20045</v>
      </c>
    </row>
    <row r="23" spans="1:4" s="90" customFormat="1" ht="18.75">
      <c r="A23" s="87" t="s">
        <v>99</v>
      </c>
      <c r="B23" s="88" t="s">
        <v>72</v>
      </c>
      <c r="C23" s="89"/>
      <c r="D23" s="89"/>
    </row>
    <row r="24" spans="1:4" s="90" customFormat="1" ht="18.75">
      <c r="A24" s="53" t="s">
        <v>100</v>
      </c>
      <c r="B24" s="14" t="s">
        <v>70</v>
      </c>
      <c r="C24" s="30">
        <v>42.9</v>
      </c>
      <c r="D24" s="30">
        <v>217.5</v>
      </c>
    </row>
    <row r="25" spans="1:4" s="85" customFormat="1" ht="18.75">
      <c r="A25" s="24"/>
      <c r="B25" s="86" t="s">
        <v>52</v>
      </c>
      <c r="C25" s="83"/>
      <c r="D25" s="83"/>
    </row>
    <row r="26" spans="1:6" s="85" customFormat="1" ht="18.75">
      <c r="A26" s="24"/>
      <c r="B26" s="24" t="s">
        <v>51</v>
      </c>
      <c r="C26" s="83">
        <f>C27+C42</f>
        <v>22372.1</v>
      </c>
      <c r="D26" s="83">
        <f>D27+D42</f>
        <v>13256.2</v>
      </c>
      <c r="F26" s="84"/>
    </row>
    <row r="27" spans="1:6" s="85" customFormat="1" ht="18.75">
      <c r="A27" s="24"/>
      <c r="B27" s="86" t="s">
        <v>64</v>
      </c>
      <c r="C27" s="83">
        <f>C28+C29+C30+C31+C32+C33+C34+C35+C36+C37+C38+C39+C40+C41</f>
        <v>22372.1</v>
      </c>
      <c r="D27" s="83">
        <f>D28+D29+D30+D31+D32+D33+D34+D35+D36+D37+D38+D39+D40+D41</f>
        <v>13256.2</v>
      </c>
      <c r="F27" s="84"/>
    </row>
    <row r="28" spans="1:6" ht="18.75">
      <c r="A28" s="53" t="s">
        <v>87</v>
      </c>
      <c r="B28" s="14" t="s">
        <v>65</v>
      </c>
      <c r="C28" s="31">
        <v>720</v>
      </c>
      <c r="D28" s="31">
        <v>720</v>
      </c>
      <c r="E28" s="54"/>
      <c r="F28" s="54"/>
    </row>
    <row r="29" spans="1:6" ht="18.75">
      <c r="A29" s="53" t="s">
        <v>88</v>
      </c>
      <c r="B29" s="14" t="s">
        <v>45</v>
      </c>
      <c r="C29" s="31">
        <v>11236</v>
      </c>
      <c r="D29" s="31">
        <v>1506</v>
      </c>
      <c r="E29" s="54"/>
      <c r="F29" s="54"/>
    </row>
    <row r="30" spans="1:6" ht="18.75">
      <c r="A30" s="53" t="s">
        <v>89</v>
      </c>
      <c r="B30" s="14" t="s">
        <v>46</v>
      </c>
      <c r="C30" s="31"/>
      <c r="D30" s="31"/>
      <c r="E30" s="54"/>
      <c r="F30" s="54"/>
    </row>
    <row r="31" spans="1:6" ht="37.5">
      <c r="A31" s="53" t="s">
        <v>90</v>
      </c>
      <c r="B31" s="14" t="s">
        <v>47</v>
      </c>
      <c r="C31" s="31">
        <v>172.6</v>
      </c>
      <c r="D31" s="31">
        <v>172.7</v>
      </c>
      <c r="E31" s="54"/>
      <c r="F31" s="54"/>
    </row>
    <row r="32" spans="1:6" ht="18.75">
      <c r="A32" s="53" t="s">
        <v>91</v>
      </c>
      <c r="B32" s="14" t="s">
        <v>49</v>
      </c>
      <c r="C32" s="31">
        <v>191.5</v>
      </c>
      <c r="D32" s="31">
        <v>191.5</v>
      </c>
      <c r="E32" s="54"/>
      <c r="F32" s="54"/>
    </row>
    <row r="33" spans="1:6" ht="18.75">
      <c r="A33" s="53" t="s">
        <v>92</v>
      </c>
      <c r="B33" s="14" t="s">
        <v>50</v>
      </c>
      <c r="C33" s="31"/>
      <c r="D33" s="31"/>
      <c r="E33" s="54"/>
      <c r="F33" s="54"/>
    </row>
    <row r="34" spans="1:6" ht="18.75">
      <c r="A34" s="53" t="s">
        <v>93</v>
      </c>
      <c r="B34" s="14" t="s">
        <v>48</v>
      </c>
      <c r="C34" s="31">
        <v>9900</v>
      </c>
      <c r="D34" s="31">
        <v>10100</v>
      </c>
      <c r="E34" s="54"/>
      <c r="F34" s="54"/>
    </row>
    <row r="35" spans="1:6" ht="18.75">
      <c r="A35" s="53" t="s">
        <v>101</v>
      </c>
      <c r="B35" s="14" t="s">
        <v>73</v>
      </c>
      <c r="C35" s="31">
        <v>100</v>
      </c>
      <c r="D35" s="31">
        <v>514</v>
      </c>
      <c r="E35" s="54"/>
      <c r="F35" s="54"/>
    </row>
    <row r="36" spans="1:6" ht="37.5">
      <c r="A36" s="53" t="s">
        <v>95</v>
      </c>
      <c r="B36" s="14" t="s">
        <v>67</v>
      </c>
      <c r="C36" s="31"/>
      <c r="D36" s="31"/>
      <c r="E36" s="54"/>
      <c r="F36" s="54"/>
    </row>
    <row r="37" spans="1:6" ht="37.5">
      <c r="A37" s="53" t="s">
        <v>94</v>
      </c>
      <c r="B37" s="14" t="s">
        <v>66</v>
      </c>
      <c r="C37" s="31"/>
      <c r="D37" s="31"/>
      <c r="E37" s="54"/>
      <c r="F37" s="54"/>
    </row>
    <row r="38" spans="1:6" ht="37.5">
      <c r="A38" s="53" t="s">
        <v>96</v>
      </c>
      <c r="B38" s="14" t="s">
        <v>68</v>
      </c>
      <c r="C38" s="31"/>
      <c r="D38" s="31"/>
      <c r="E38" s="54"/>
      <c r="F38" s="54"/>
    </row>
    <row r="39" spans="1:6" ht="37.5">
      <c r="A39" s="53" t="s">
        <v>97</v>
      </c>
      <c r="B39" s="14" t="s">
        <v>69</v>
      </c>
      <c r="C39" s="31"/>
      <c r="D39" s="31"/>
      <c r="E39" s="54"/>
      <c r="F39" s="54"/>
    </row>
    <row r="40" spans="1:6" ht="18.75">
      <c r="A40" s="53" t="s">
        <v>98</v>
      </c>
      <c r="B40" s="14" t="s">
        <v>71</v>
      </c>
      <c r="C40" s="31"/>
      <c r="D40" s="31"/>
      <c r="E40" s="54"/>
      <c r="F40" s="54"/>
    </row>
    <row r="41" spans="1:6" ht="18.75">
      <c r="A41" s="53" t="s">
        <v>102</v>
      </c>
      <c r="B41" s="14" t="s">
        <v>74</v>
      </c>
      <c r="C41" s="31">
        <v>52</v>
      </c>
      <c r="D41" s="31">
        <v>52</v>
      </c>
      <c r="E41" s="54"/>
      <c r="F41" s="54"/>
    </row>
    <row r="42" spans="1:4" s="85" customFormat="1" ht="18.75">
      <c r="A42" s="24"/>
      <c r="B42" s="86" t="s">
        <v>52</v>
      </c>
      <c r="C42" s="83">
        <v>0</v>
      </c>
      <c r="D42" s="83">
        <v>0</v>
      </c>
    </row>
    <row r="43" spans="1:6" s="85" customFormat="1" ht="18.75">
      <c r="A43" s="61"/>
      <c r="B43" s="91" t="s">
        <v>75</v>
      </c>
      <c r="C43" s="92">
        <f>C9+C26</f>
        <v>157292</v>
      </c>
      <c r="D43" s="92">
        <f>D9+D26</f>
        <v>158292</v>
      </c>
      <c r="E43" s="93"/>
      <c r="F43" s="93"/>
    </row>
    <row r="44" spans="1:4" ht="15.75">
      <c r="A44" s="76"/>
      <c r="B44" s="77"/>
      <c r="C44" s="78"/>
      <c r="D44" s="78"/>
    </row>
    <row r="45" ht="15.75">
      <c r="B45" s="55"/>
    </row>
    <row r="46" spans="3:4" ht="18.75" customHeight="1">
      <c r="C46" s="19"/>
      <c r="D46" s="19"/>
    </row>
    <row r="47" spans="1:4" s="56" customFormat="1" ht="19.5" customHeight="1">
      <c r="A47" s="121"/>
      <c r="B47" s="121"/>
      <c r="C47" s="17"/>
      <c r="D47" s="18"/>
    </row>
    <row r="49" spans="1:2" ht="12.75">
      <c r="A49" s="95"/>
      <c r="B49" s="54"/>
    </row>
    <row r="50" spans="1:5" ht="20.25">
      <c r="A50" s="122"/>
      <c r="B50" s="122"/>
      <c r="C50" s="122"/>
      <c r="D50" s="122"/>
      <c r="E50" s="57"/>
    </row>
    <row r="51" spans="1:5" ht="12.75" customHeight="1">
      <c r="A51" s="57"/>
      <c r="B51" s="57"/>
      <c r="C51" s="57"/>
      <c r="D51" s="57"/>
      <c r="E51" s="57"/>
    </row>
    <row r="52" spans="1:5" ht="12.75" customHeight="1">
      <c r="A52" s="57"/>
      <c r="B52" s="57"/>
      <c r="C52" s="57"/>
      <c r="D52" s="57"/>
      <c r="E52" s="57"/>
    </row>
    <row r="53" spans="1:5" ht="12.75" customHeight="1">
      <c r="A53" s="57"/>
      <c r="B53" s="57"/>
      <c r="C53" s="57"/>
      <c r="D53" s="57"/>
      <c r="E53" s="57"/>
    </row>
    <row r="54" spans="1:5" ht="12.75" customHeight="1">
      <c r="A54" s="57"/>
      <c r="B54" s="57"/>
      <c r="C54" s="57"/>
      <c r="D54" s="57"/>
      <c r="E54" s="57"/>
    </row>
    <row r="55" spans="1:5" ht="12.75" customHeight="1">
      <c r="A55" s="57"/>
      <c r="B55" s="57"/>
      <c r="C55" s="57"/>
      <c r="D55" s="57"/>
      <c r="E55" s="57"/>
    </row>
    <row r="56" spans="1:5" ht="12.75" customHeight="1">
      <c r="A56" s="57"/>
      <c r="B56" s="57"/>
      <c r="C56" s="57"/>
      <c r="D56" s="57"/>
      <c r="E56" s="57"/>
    </row>
    <row r="57" spans="1:5" ht="12.75" customHeight="1">
      <c r="A57" s="57"/>
      <c r="B57" s="57"/>
      <c r="C57" s="57"/>
      <c r="D57" s="57"/>
      <c r="E57" s="57"/>
    </row>
    <row r="58" spans="1:5" ht="12.75" customHeight="1">
      <c r="A58" s="57"/>
      <c r="B58" s="57"/>
      <c r="C58" s="57"/>
      <c r="D58" s="57"/>
      <c r="E58" s="57"/>
    </row>
    <row r="59" spans="1:5" ht="12.75" customHeight="1">
      <c r="A59" s="57"/>
      <c r="B59" s="57"/>
      <c r="C59" s="57"/>
      <c r="D59" s="57"/>
      <c r="E59" s="57"/>
    </row>
    <row r="60" spans="1:5" ht="12.75" customHeight="1">
      <c r="A60" s="57"/>
      <c r="B60" s="57"/>
      <c r="C60" s="57"/>
      <c r="D60" s="57"/>
      <c r="E60" s="57"/>
    </row>
    <row r="61" spans="1:5" ht="12.75" customHeight="1">
      <c r="A61" s="57"/>
      <c r="B61" s="57"/>
      <c r="C61" s="57"/>
      <c r="D61" s="57"/>
      <c r="E61" s="57"/>
    </row>
    <row r="62" spans="1:5" ht="12.75" customHeight="1">
      <c r="A62" s="57"/>
      <c r="B62" s="57"/>
      <c r="C62" s="57"/>
      <c r="D62" s="57"/>
      <c r="E62" s="57"/>
    </row>
    <row r="63" spans="1:5" ht="12.75" customHeight="1">
      <c r="A63" s="57"/>
      <c r="B63" s="57"/>
      <c r="C63" s="57"/>
      <c r="D63" s="57"/>
      <c r="E63" s="57"/>
    </row>
    <row r="64" spans="1:5" ht="12.75" customHeight="1">
      <c r="A64" s="57"/>
      <c r="B64" s="57"/>
      <c r="C64" s="57"/>
      <c r="D64" s="57"/>
      <c r="E64" s="57"/>
    </row>
    <row r="65" spans="1:5" ht="12.75" customHeight="1">
      <c r="A65" s="57"/>
      <c r="B65" s="57"/>
      <c r="C65" s="57"/>
      <c r="D65" s="57"/>
      <c r="E65" s="57"/>
    </row>
  </sheetData>
  <sheetProtection/>
  <mergeCells count="10">
    <mergeCell ref="A47:B47"/>
    <mergeCell ref="A50:D50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8">
      <selection activeCell="A34" sqref="A34:C35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31" t="s">
        <v>76</v>
      </c>
      <c r="C1" s="131"/>
    </row>
    <row r="2" spans="2:3" ht="18.75">
      <c r="B2" s="132" t="s">
        <v>0</v>
      </c>
      <c r="C2" s="132"/>
    </row>
    <row r="3" spans="2:3" ht="18.75">
      <c r="B3" s="131" t="s">
        <v>106</v>
      </c>
      <c r="C3" s="131"/>
    </row>
    <row r="4" spans="2:3" ht="18.75" customHeight="1">
      <c r="B4" s="125"/>
      <c r="C4" s="125"/>
    </row>
    <row r="5" spans="2:3" ht="39.75" customHeight="1">
      <c r="B5" s="3"/>
      <c r="C5" s="3"/>
    </row>
    <row r="6" spans="1:3" ht="52.5" customHeight="1">
      <c r="A6" s="133" t="s">
        <v>83</v>
      </c>
      <c r="B6" s="133"/>
      <c r="C6" s="133"/>
    </row>
    <row r="7" spans="1:3" ht="23.25" customHeight="1">
      <c r="A7" s="4"/>
      <c r="B7" s="4"/>
      <c r="C7" s="4"/>
    </row>
    <row r="8" spans="1:3" ht="18" customHeight="1">
      <c r="A8" s="129"/>
      <c r="B8" s="129" t="s">
        <v>21</v>
      </c>
      <c r="C8" s="129"/>
    </row>
    <row r="9" spans="1:3" ht="37.5">
      <c r="A9" s="129"/>
      <c r="B9" s="5" t="s">
        <v>77</v>
      </c>
      <c r="C9" s="5" t="s">
        <v>82</v>
      </c>
    </row>
    <row r="10" spans="1:3" ht="13.5" customHeight="1">
      <c r="A10" s="29">
        <v>1</v>
      </c>
      <c r="B10" s="29">
        <v>2</v>
      </c>
      <c r="C10" s="29">
        <v>3</v>
      </c>
    </row>
    <row r="11" spans="1:3" ht="18.75">
      <c r="A11" s="28" t="s">
        <v>19</v>
      </c>
      <c r="B11" s="94">
        <f>B12+B18</f>
        <v>8000</v>
      </c>
      <c r="C11" s="94">
        <f>C12+C18</f>
        <v>6000</v>
      </c>
    </row>
    <row r="12" spans="1:3" ht="18.75">
      <c r="A12" s="7" t="s">
        <v>17</v>
      </c>
      <c r="B12" s="96">
        <f>B13+B15</f>
        <v>0</v>
      </c>
      <c r="C12" s="96">
        <f>C13+C15</f>
        <v>0</v>
      </c>
    </row>
    <row r="13" spans="1:3" ht="18.75">
      <c r="A13" s="10" t="s">
        <v>16</v>
      </c>
      <c r="B13" s="96">
        <v>0</v>
      </c>
      <c r="C13" s="96">
        <v>0</v>
      </c>
    </row>
    <row r="14" spans="1:3" ht="18.75">
      <c r="A14" s="5"/>
      <c r="B14" s="96"/>
      <c r="C14" s="96"/>
    </row>
    <row r="15" spans="1:3" ht="18.75">
      <c r="A15" s="10" t="s">
        <v>15</v>
      </c>
      <c r="B15" s="96">
        <v>0</v>
      </c>
      <c r="C15" s="96">
        <v>0</v>
      </c>
    </row>
    <row r="16" spans="1:3" ht="18.75">
      <c r="A16" s="5"/>
      <c r="B16" s="96"/>
      <c r="C16" s="96"/>
    </row>
    <row r="17" spans="1:3" ht="18.75">
      <c r="A17" s="24"/>
      <c r="B17" s="96"/>
      <c r="C17" s="96"/>
    </row>
    <row r="18" spans="1:3" ht="18.75">
      <c r="A18" s="7" t="s">
        <v>14</v>
      </c>
      <c r="B18" s="63">
        <f>B19</f>
        <v>8000</v>
      </c>
      <c r="C18" s="63">
        <f>C19</f>
        <v>6000</v>
      </c>
    </row>
    <row r="19" spans="1:3" ht="37.5">
      <c r="A19" s="14" t="s">
        <v>13</v>
      </c>
      <c r="B19" s="64">
        <f>B20</f>
        <v>8000</v>
      </c>
      <c r="C19" s="64">
        <f>C20</f>
        <v>6000</v>
      </c>
    </row>
    <row r="20" spans="1:3" ht="37.5">
      <c r="A20" s="22" t="s">
        <v>11</v>
      </c>
      <c r="B20" s="64">
        <v>8000</v>
      </c>
      <c r="C20" s="101">
        <v>6000</v>
      </c>
    </row>
    <row r="21" spans="1:3" s="59" customFormat="1" ht="37.5">
      <c r="A21" s="58" t="s">
        <v>18</v>
      </c>
      <c r="B21" s="97">
        <f>B22+B27</f>
        <v>0</v>
      </c>
      <c r="C21" s="97">
        <f>C22+C27</f>
        <v>0</v>
      </c>
    </row>
    <row r="22" spans="1:3" ht="18.75">
      <c r="A22" s="7" t="s">
        <v>17</v>
      </c>
      <c r="B22" s="96">
        <f>B23+B25</f>
        <v>0</v>
      </c>
      <c r="C22" s="96">
        <f>C23+C25</f>
        <v>0</v>
      </c>
    </row>
    <row r="23" spans="1:3" ht="18.75">
      <c r="A23" s="10" t="s">
        <v>16</v>
      </c>
      <c r="B23" s="96">
        <v>0</v>
      </c>
      <c r="C23" s="96">
        <v>0</v>
      </c>
    </row>
    <row r="24" spans="1:3" ht="18.75">
      <c r="A24" s="5"/>
      <c r="B24" s="96"/>
      <c r="C24" s="96"/>
    </row>
    <row r="25" spans="1:3" ht="18.75">
      <c r="A25" s="10" t="s">
        <v>15</v>
      </c>
      <c r="B25" s="96">
        <v>0</v>
      </c>
      <c r="C25" s="96">
        <v>0</v>
      </c>
    </row>
    <row r="26" spans="1:3" ht="18.75">
      <c r="A26" s="5"/>
      <c r="B26" s="98"/>
      <c r="C26" s="98"/>
    </row>
    <row r="27" spans="1:3" ht="18.75">
      <c r="A27" s="7" t="s">
        <v>14</v>
      </c>
      <c r="B27" s="98">
        <f>B28</f>
        <v>0</v>
      </c>
      <c r="C27" s="98">
        <f>C28</f>
        <v>0</v>
      </c>
    </row>
    <row r="28" spans="1:3" ht="37.5">
      <c r="A28" s="23" t="s">
        <v>13</v>
      </c>
      <c r="B28" s="25">
        <f>B29+B30</f>
        <v>0</v>
      </c>
      <c r="C28" s="25">
        <f>C29+C30</f>
        <v>0</v>
      </c>
    </row>
    <row r="29" spans="1:3" ht="21" customHeight="1">
      <c r="A29" s="22" t="s">
        <v>12</v>
      </c>
      <c r="B29" s="96">
        <v>0</v>
      </c>
      <c r="C29" s="96">
        <v>0</v>
      </c>
    </row>
    <row r="30" spans="1:3" ht="37.5">
      <c r="A30" s="22" t="s">
        <v>11</v>
      </c>
      <c r="B30" s="25">
        <v>0</v>
      </c>
      <c r="C30" s="25">
        <v>0</v>
      </c>
    </row>
    <row r="34" s="19" customFormat="1" ht="19.5" customHeight="1">
      <c r="A34" s="134"/>
    </row>
    <row r="35" spans="1:3" ht="18.75">
      <c r="A35" s="134"/>
      <c r="B35" s="17"/>
      <c r="C35" s="19"/>
    </row>
    <row r="37" spans="1:4" ht="58.5" customHeight="1">
      <c r="A37" s="130"/>
      <c r="B37" s="130"/>
      <c r="C37" s="130"/>
      <c r="D37" s="20"/>
    </row>
    <row r="38" spans="1:4" ht="18.75">
      <c r="A38" s="20"/>
      <c r="B38" s="20"/>
      <c r="C38" s="20"/>
      <c r="D38" s="20"/>
    </row>
    <row r="39" spans="1:4" ht="18.75">
      <c r="A39" s="20"/>
      <c r="B39" s="20"/>
      <c r="C39" s="20"/>
      <c r="D39" s="20"/>
    </row>
    <row r="40" spans="1:4" ht="18.75">
      <c r="A40" s="20"/>
      <c r="B40" s="20"/>
      <c r="C40" s="20"/>
      <c r="D40" s="20"/>
    </row>
    <row r="41" spans="1:4" ht="15.75" customHeight="1">
      <c r="A41" s="20"/>
      <c r="B41" s="20"/>
      <c r="C41" s="20"/>
      <c r="D41" s="20"/>
    </row>
    <row r="42" spans="1:4" ht="18.75" customHeight="1" hidden="1">
      <c r="A42" s="20"/>
      <c r="B42" s="20"/>
      <c r="C42" s="20"/>
      <c r="D42" s="20"/>
    </row>
    <row r="43" spans="1:4" ht="18.75" customHeight="1" hidden="1">
      <c r="A43" s="20"/>
      <c r="B43" s="20"/>
      <c r="C43" s="20"/>
      <c r="D43" s="20"/>
    </row>
    <row r="44" spans="1:4" ht="18.75" customHeight="1" hidden="1">
      <c r="A44" s="20"/>
      <c r="B44" s="20"/>
      <c r="C44" s="20"/>
      <c r="D44" s="20"/>
    </row>
  </sheetData>
  <sheetProtection/>
  <mergeCells count="9">
    <mergeCell ref="A37:C37"/>
    <mergeCell ref="B8:C8"/>
    <mergeCell ref="A8:A9"/>
    <mergeCell ref="B1:C1"/>
    <mergeCell ref="B2:C2"/>
    <mergeCell ref="B3:C3"/>
    <mergeCell ref="A6:C6"/>
    <mergeCell ref="B4:C4"/>
    <mergeCell ref="A34:A35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32" sqref="A32:D33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3:4" ht="18.75">
      <c r="C1" s="19" t="s">
        <v>107</v>
      </c>
      <c r="D1" s="16"/>
    </row>
    <row r="2" spans="3:4" ht="18.75">
      <c r="C2" s="108" t="s">
        <v>0</v>
      </c>
      <c r="D2" s="16"/>
    </row>
    <row r="3" spans="3:4" ht="18.75">
      <c r="C3" s="108" t="s">
        <v>108</v>
      </c>
      <c r="D3" s="16"/>
    </row>
    <row r="4" spans="3:4" ht="18.75" customHeight="1">
      <c r="C4" s="125"/>
      <c r="D4" s="125"/>
    </row>
    <row r="5" spans="3:4" ht="39.75" customHeight="1">
      <c r="C5" s="3"/>
      <c r="D5" s="3"/>
    </row>
    <row r="6" spans="1:9" ht="52.5" customHeight="1">
      <c r="A6" s="133" t="s">
        <v>84</v>
      </c>
      <c r="B6" s="133"/>
      <c r="C6" s="133"/>
      <c r="D6" s="133"/>
      <c r="H6" s="135"/>
      <c r="I6" s="135"/>
    </row>
    <row r="7" spans="2:9" ht="23.25" customHeight="1">
      <c r="B7" s="4"/>
      <c r="C7" s="4"/>
      <c r="D7" s="4"/>
      <c r="H7" s="125"/>
      <c r="I7" s="125"/>
    </row>
    <row r="8" spans="1:9" ht="18" customHeight="1">
      <c r="A8" s="129" t="s">
        <v>1</v>
      </c>
      <c r="B8" s="129" t="s">
        <v>2</v>
      </c>
      <c r="C8" s="129" t="s">
        <v>21</v>
      </c>
      <c r="D8" s="129"/>
      <c r="H8" s="125"/>
      <c r="I8" s="125"/>
    </row>
    <row r="9" spans="1:4" ht="37.5">
      <c r="A9" s="107"/>
      <c r="B9" s="129"/>
      <c r="C9" s="5" t="s">
        <v>77</v>
      </c>
      <c r="D9" s="5" t="s">
        <v>82</v>
      </c>
    </row>
    <row r="10" spans="1:4" ht="13.5" customHeight="1">
      <c r="A10" s="29">
        <v>1</v>
      </c>
      <c r="B10" s="29">
        <v>2</v>
      </c>
      <c r="C10" s="29">
        <v>3</v>
      </c>
      <c r="D10" s="29">
        <v>4</v>
      </c>
    </row>
    <row r="11" spans="1:4" ht="37.5">
      <c r="A11" s="28"/>
      <c r="B11" s="28" t="s">
        <v>3</v>
      </c>
      <c r="C11" s="83">
        <f>C12+C18</f>
        <v>8000</v>
      </c>
      <c r="D11" s="83">
        <f>D12+D18</f>
        <v>-2000</v>
      </c>
    </row>
    <row r="12" spans="1:4" ht="18.75">
      <c r="A12" s="6"/>
      <c r="B12" s="7" t="s">
        <v>4</v>
      </c>
      <c r="C12" s="30">
        <f>C14</f>
        <v>-10257</v>
      </c>
      <c r="D12" s="30">
        <f>D14</f>
        <v>-10836</v>
      </c>
    </row>
    <row r="13" spans="1:4" ht="18.75">
      <c r="A13" s="6"/>
      <c r="B13" s="8" t="s">
        <v>5</v>
      </c>
      <c r="C13" s="102"/>
      <c r="D13" s="102"/>
    </row>
    <row r="14" spans="1:4" ht="19.5">
      <c r="A14" s="100">
        <v>600000</v>
      </c>
      <c r="B14" s="80" t="s">
        <v>6</v>
      </c>
      <c r="C14" s="30">
        <f>C15</f>
        <v>-10257</v>
      </c>
      <c r="D14" s="30">
        <f>D15</f>
        <v>-10836</v>
      </c>
    </row>
    <row r="15" spans="1:4" s="13" customFormat="1" ht="18.75">
      <c r="A15" s="11">
        <v>602000</v>
      </c>
      <c r="B15" s="12" t="s">
        <v>7</v>
      </c>
      <c r="C15" s="30">
        <f>C16</f>
        <v>-10257</v>
      </c>
      <c r="D15" s="30">
        <f>D16</f>
        <v>-10836</v>
      </c>
    </row>
    <row r="16" spans="1:4" s="21" customFormat="1" ht="56.25">
      <c r="A16" s="26" t="s">
        <v>8</v>
      </c>
      <c r="B16" s="27" t="s">
        <v>9</v>
      </c>
      <c r="C16" s="30">
        <v>-10257</v>
      </c>
      <c r="D16" s="30">
        <v>-10836</v>
      </c>
    </row>
    <row r="17" spans="1:4" ht="18.75">
      <c r="A17" s="6"/>
      <c r="B17" s="5"/>
      <c r="C17" s="30"/>
      <c r="D17" s="30"/>
    </row>
    <row r="18" spans="1:4" ht="18.75">
      <c r="A18" s="6"/>
      <c r="B18" s="7" t="s">
        <v>10</v>
      </c>
      <c r="C18" s="30">
        <f>C20+C27</f>
        <v>18257</v>
      </c>
      <c r="D18" s="30">
        <f>D29+D20</f>
        <v>8836</v>
      </c>
    </row>
    <row r="19" spans="1:4" ht="18.75">
      <c r="A19" s="6"/>
      <c r="B19" s="8" t="s">
        <v>5</v>
      </c>
      <c r="C19" s="30"/>
      <c r="D19" s="30"/>
    </row>
    <row r="20" spans="1:4" ht="19.5">
      <c r="A20" s="100">
        <v>400000</v>
      </c>
      <c r="B20" s="80" t="s">
        <v>57</v>
      </c>
      <c r="C20" s="30">
        <f>C21+C24</f>
        <v>8000</v>
      </c>
      <c r="D20" s="30">
        <f>D21+D24</f>
        <v>-2000</v>
      </c>
    </row>
    <row r="21" spans="1:4" ht="18.75">
      <c r="A21" s="9">
        <v>401000</v>
      </c>
      <c r="B21" s="7" t="s">
        <v>61</v>
      </c>
      <c r="C21" s="30">
        <f>C22</f>
        <v>8000</v>
      </c>
      <c r="D21" s="30">
        <f>D22</f>
        <v>0</v>
      </c>
    </row>
    <row r="22" spans="1:4" ht="18.75">
      <c r="A22" s="9">
        <v>401200</v>
      </c>
      <c r="B22" s="79" t="s">
        <v>62</v>
      </c>
      <c r="C22" s="30">
        <f>C23</f>
        <v>8000</v>
      </c>
      <c r="D22" s="30">
        <f>D23</f>
        <v>0</v>
      </c>
    </row>
    <row r="23" spans="1:4" ht="18.75">
      <c r="A23" s="9">
        <v>401202</v>
      </c>
      <c r="B23" s="10" t="s">
        <v>59</v>
      </c>
      <c r="C23" s="30">
        <v>8000</v>
      </c>
      <c r="D23" s="30"/>
    </row>
    <row r="24" spans="1:4" s="17" customFormat="1" ht="18.75">
      <c r="A24" s="81">
        <v>402000</v>
      </c>
      <c r="B24" s="82" t="s">
        <v>60</v>
      </c>
      <c r="C24" s="31">
        <f>C25</f>
        <v>0</v>
      </c>
      <c r="D24" s="31">
        <f>D25</f>
        <v>-2000</v>
      </c>
    </row>
    <row r="25" spans="1:4" ht="18.75">
      <c r="A25" s="9">
        <v>402200</v>
      </c>
      <c r="B25" s="79" t="s">
        <v>58</v>
      </c>
      <c r="C25" s="31">
        <f>C26</f>
        <v>0</v>
      </c>
      <c r="D25" s="31">
        <f>D26</f>
        <v>-2000</v>
      </c>
    </row>
    <row r="26" spans="1:4" ht="18.75">
      <c r="A26" s="9">
        <v>402202</v>
      </c>
      <c r="B26" s="10" t="s">
        <v>59</v>
      </c>
      <c r="C26" s="31"/>
      <c r="D26" s="31">
        <v>-2000</v>
      </c>
    </row>
    <row r="27" spans="1:4" ht="19.5">
      <c r="A27" s="100">
        <v>600000</v>
      </c>
      <c r="B27" s="103" t="s">
        <v>6</v>
      </c>
      <c r="C27" s="31">
        <f>C28</f>
        <v>10257</v>
      </c>
      <c r="D27" s="31">
        <f>D28</f>
        <v>10836</v>
      </c>
    </row>
    <row r="28" spans="1:4" s="13" customFormat="1" ht="18.75">
      <c r="A28" s="15">
        <v>602000</v>
      </c>
      <c r="B28" s="12" t="s">
        <v>7</v>
      </c>
      <c r="C28" s="31">
        <f>C29</f>
        <v>10257</v>
      </c>
      <c r="D28" s="31">
        <f>D29</f>
        <v>10836</v>
      </c>
    </row>
    <row r="29" spans="1:4" ht="56.25">
      <c r="A29" s="9" t="s">
        <v>8</v>
      </c>
      <c r="B29" s="10" t="s">
        <v>9</v>
      </c>
      <c r="C29" s="31">
        <v>10257</v>
      </c>
      <c r="D29" s="31">
        <v>10836</v>
      </c>
    </row>
    <row r="30" spans="1:4" ht="18.75">
      <c r="A30" s="32"/>
      <c r="B30" s="33"/>
      <c r="C30" s="34"/>
      <c r="D30" s="34"/>
    </row>
    <row r="32" spans="1:2" s="19" customFormat="1" ht="19.5" customHeight="1">
      <c r="A32" s="134"/>
      <c r="B32" s="134"/>
    </row>
    <row r="33" spans="1:4" ht="18.75" customHeight="1">
      <c r="A33" s="134"/>
      <c r="B33" s="134"/>
      <c r="C33" s="17"/>
      <c r="D33" s="104"/>
    </row>
    <row r="35" spans="2:5" ht="58.5" customHeight="1">
      <c r="B35" s="130"/>
      <c r="C35" s="130"/>
      <c r="D35" s="130"/>
      <c r="E35" s="20"/>
    </row>
    <row r="36" spans="2:5" ht="18.75">
      <c r="B36" s="20"/>
      <c r="C36" s="20"/>
      <c r="D36" s="20"/>
      <c r="E36" s="20"/>
    </row>
    <row r="37" spans="2:5" ht="18.75">
      <c r="B37" s="20"/>
      <c r="C37" s="20"/>
      <c r="D37" s="20"/>
      <c r="E37" s="20"/>
    </row>
    <row r="38" spans="2:5" ht="18.75">
      <c r="B38" s="20"/>
      <c r="C38" s="20"/>
      <c r="D38" s="20"/>
      <c r="E38" s="20"/>
    </row>
    <row r="39" spans="2:5" ht="15.75" customHeight="1">
      <c r="B39" s="20"/>
      <c r="C39" s="20"/>
      <c r="D39" s="20"/>
      <c r="E39" s="20"/>
    </row>
    <row r="40" spans="2:5" ht="18.75" customHeight="1" hidden="1">
      <c r="B40" s="20"/>
      <c r="C40" s="20"/>
      <c r="D40" s="20"/>
      <c r="E40" s="20"/>
    </row>
    <row r="41" spans="2:5" ht="18.75" customHeight="1" hidden="1">
      <c r="B41" s="20"/>
      <c r="C41" s="20"/>
      <c r="D41" s="20"/>
      <c r="E41" s="20"/>
    </row>
    <row r="42" spans="2:5" ht="18.75" customHeight="1" hidden="1">
      <c r="B42" s="20"/>
      <c r="C42" s="20"/>
      <c r="D42" s="20"/>
      <c r="E42" s="20"/>
    </row>
  </sheetData>
  <sheetProtection/>
  <mergeCells count="10">
    <mergeCell ref="C4:D4"/>
    <mergeCell ref="A6:D6"/>
    <mergeCell ref="A8:A9"/>
    <mergeCell ref="B8:B9"/>
    <mergeCell ref="C8:D8"/>
    <mergeCell ref="H6:I6"/>
    <mergeCell ref="H7:I7"/>
    <mergeCell ref="H8:I8"/>
    <mergeCell ref="B35:D35"/>
    <mergeCell ref="A32:B33"/>
  </mergeCells>
  <printOptions/>
  <pageMargins left="0.9" right="0.2755905511811024" top="0.6299212598425197" bottom="0.2362204724409449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user</cp:lastModifiedBy>
  <cp:lastPrinted>2017-10-10T13:01:23Z</cp:lastPrinted>
  <dcterms:created xsi:type="dcterms:W3CDTF">2015-05-05T09:49:26Z</dcterms:created>
  <dcterms:modified xsi:type="dcterms:W3CDTF">2017-10-10T13:02:03Z</dcterms:modified>
  <cp:category/>
  <cp:version/>
  <cp:contentType/>
  <cp:contentStatus/>
</cp:coreProperties>
</file>