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<sst xmlns="http://schemas.openxmlformats.org/spreadsheetml/2006/main" count="72" uniqueCount="67">
  <si>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</si>
  <si>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</si>
  <si>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</si>
  <si>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</si>
  <si>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</si>
  <si>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Капітальні видатки</t>
  </si>
  <si>
    <t>Чортківська міська рада</t>
  </si>
  <si>
    <t>Назва об`єктів відповідно до проектно-кошторисної документації,  тощо</t>
  </si>
  <si>
    <t>Обсяг видатків на рік</t>
  </si>
  <si>
    <t>"+", "-"</t>
  </si>
  <si>
    <t>Затверджено  з врахуванням змін</t>
  </si>
  <si>
    <t>до рішення сесії міської ради</t>
  </si>
  <si>
    <t>ВСЬОГО</t>
  </si>
  <si>
    <t>Код програмної класифікації видатків та кредитування місцевого бюджету</t>
  </si>
  <si>
    <t>Код ТПКВКМБ/ КВКБМС</t>
  </si>
  <si>
    <t>Код ФКВКБ</t>
  </si>
  <si>
    <t>Найменування
згідно з типовою відомчою/тимчасовою класифікацією видатків та кредитування місцевого бюджету</t>
  </si>
  <si>
    <t>0100000</t>
  </si>
  <si>
    <t>Додаток 1</t>
  </si>
  <si>
    <t>Секретар міської ради</t>
  </si>
  <si>
    <t>Я.П.Дзиндра</t>
  </si>
  <si>
    <t>0620</t>
  </si>
  <si>
    <t>Зміни до переліку об`єктів, видатки на які у 2018 році будуть проводитися за рахунок коштів бюджету розвитку</t>
  </si>
  <si>
    <t>0116017</t>
  </si>
  <si>
    <t>6017</t>
  </si>
  <si>
    <t>Інша діяльність,пов’язана з експлуатацією  обєктів житлово- комунального господарства</t>
  </si>
  <si>
    <t>0116010</t>
  </si>
  <si>
    <t>6010</t>
  </si>
  <si>
    <t>6013</t>
  </si>
  <si>
    <t>0116013</t>
  </si>
  <si>
    <t>Утримання та ефективна експлуатація об'єктів житлово-комунального господарства</t>
  </si>
  <si>
    <t>Забезпечення діяльності водопровідно-каналізаційного господарства</t>
  </si>
  <si>
    <t>Придбання обладнання для насосної станції "Військова частина"</t>
  </si>
  <si>
    <t>Диспетчеризація двох КНС</t>
  </si>
  <si>
    <t>Реконструкція трубопроводів (труби та комплектуючі вироби)</t>
  </si>
  <si>
    <t xml:space="preserve">Підтримка об'єднань співвласників багатоквартирних будинків </t>
  </si>
  <si>
    <t>Будівництво каналізації по вулиці Залізничній</t>
  </si>
  <si>
    <t>Виготовлення проектно-кошторисної документації на будівництво побутової коналізації по вулиці Ягільницькій та будівництво водопроводу на території промзони в місті Чорткові</t>
  </si>
  <si>
    <t>Капітальний ремонт внутрішніх електромереж  в будинку №2 по вулиці Володимира Великого</t>
  </si>
  <si>
    <t>Капітальний ремонт будинку №1 по вулиці Євгена Коновальця</t>
  </si>
  <si>
    <t>Виготовлення проектно-кошторисної документації на ремонт будинку №1 по вулиці Шевченка</t>
  </si>
  <si>
    <t xml:space="preserve">Капітальний ремонт водяної системи в будинку № 24А по вулиці Незалежності </t>
  </si>
  <si>
    <t>Капітальний ремонт водяної системи в будинку № 54Б по вулиці Степана Бандери</t>
  </si>
  <si>
    <t>0117350</t>
  </si>
  <si>
    <t>7350</t>
  </si>
  <si>
    <t>0443</t>
  </si>
  <si>
    <t>Розробка схем плануванян та забудови території (містобудівної документації)</t>
  </si>
  <si>
    <t>Розроблення містобудівної документації (генерального плану міста Чортків)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</si>
  <si>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</si>
  <si>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</si>
  <si>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</si>
  <si>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</si>
  <si>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</si>
  <si>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>1000000</t>
  </si>
  <si>
    <t>Відділ культури, туризму, національностей та релігії Чортківської міської ради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</si>
  <si>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</si>
  <si>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</si>
  <si>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</si>
  <si>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</si>
  <si>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</si>
  <si>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</si>
  <si>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</si>
  <si>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Придбання спецтехніки (трактор)</t>
  </si>
  <si>
    <t>Придбання бензопилки</t>
  </si>
  <si>
    <t>Капітальний ремонт приміщення щитової</t>
  </si>
  <si>
    <t>Будівництво спортивного майданчика з твердим покриттям на стадіоні "Харчовик"</t>
  </si>
  <si>
    <t>від 2 лютого 2018 року № 969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</si>
</sst>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"/>
      <family val="0"/>
    </font>
    <font>
      <b/>
      <i/>
      <sz val="14"/>
      <name val="Times New Roman"/>
      <family val="1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80" fontId="13" fillId="0" borderId="10" xfId="49" applyNumberFormat="1" applyFont="1" applyFill="1" applyBorder="1" applyAlignment="1">
      <alignment vertical="center" wrapText="1"/>
      <protection/>
    </xf>
    <xf numFmtId="49" fontId="11" fillId="0" borderId="10" xfId="0" applyNumberFormat="1" applyFont="1" applyBorder="1" applyAlignment="1">
      <alignment vertical="center" wrapText="1"/>
    </xf>
    <xf numFmtId="180" fontId="14" fillId="0" borderId="10" xfId="49" applyNumberFormat="1" applyFont="1" applyFill="1" applyBorder="1" applyAlignment="1">
      <alignment vertical="center" wrapText="1"/>
      <protection/>
    </xf>
    <xf numFmtId="3" fontId="11" fillId="0" borderId="12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3" fontId="9" fillId="0" borderId="12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0" fontId="13" fillId="0" borderId="12" xfId="0" applyNumberFormat="1" applyFont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80" fontId="7" fillId="0" borderId="10" xfId="49" applyNumberFormat="1" applyFont="1" applyFill="1" applyBorder="1" applyAlignment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180" fontId="7" fillId="0" borderId="12" xfId="49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SheetLayoutView="75" zoomScalePageLayoutView="0" workbookViewId="0" topLeftCell="A13">
      <selection activeCell="G9" sqref="G9"/>
    </sheetView>
  </sheetViews>
  <sheetFormatPr defaultColWidth="9.00390625" defaultRowHeight="12.75"/>
  <cols>
    <col min="1" max="1" width="12.00390625" style="0" customWidth="1"/>
    <col min="2" max="2" width="11.125" style="0" customWidth="1"/>
    <col min="3" max="3" width="11.00390625" style="0" customWidth="1"/>
    <col min="4" max="4" width="48.25390625" style="0" customWidth="1"/>
    <col min="5" max="5" width="50.375" style="0" customWidth="1"/>
    <col min="6" max="6" width="11.875" style="0" customWidth="1"/>
    <col min="7" max="8" width="10.75390625" style="0" customWidth="1"/>
    <col min="9" max="9" width="18.00390625" style="0" customWidth="1"/>
    <col min="10" max="10" width="15.875" style="0" customWidth="1"/>
    <col min="11" max="11" width="18.00390625" style="0" customWidth="1"/>
  </cols>
  <sheetData>
    <row r="1" spans="1:12" ht="15.75">
      <c r="A1" s="1"/>
      <c r="B1" s="1"/>
      <c r="C1" s="1"/>
      <c r="D1" s="1"/>
      <c r="E1" s="1"/>
      <c r="F1" s="1"/>
      <c r="I1" s="71" t="s">
        <v>18</v>
      </c>
      <c r="J1" s="71"/>
      <c r="K1" s="71"/>
      <c r="L1" s="1"/>
    </row>
    <row r="2" spans="1:12" ht="15.75">
      <c r="A2" s="1"/>
      <c r="B2" s="1"/>
      <c r="C2" s="1"/>
      <c r="D2" s="1"/>
      <c r="E2" s="1"/>
      <c r="F2" s="1"/>
      <c r="I2" s="71" t="s">
        <v>11</v>
      </c>
      <c r="J2" s="71"/>
      <c r="K2" s="71"/>
      <c r="L2" s="1"/>
    </row>
    <row r="3" spans="1:12" ht="15.75">
      <c r="A3" s="1"/>
      <c r="B3" s="1"/>
      <c r="C3" s="1"/>
      <c r="D3" s="1"/>
      <c r="E3" s="1"/>
      <c r="F3" s="1"/>
      <c r="I3" s="71" t="s">
        <v>66</v>
      </c>
      <c r="J3" s="71"/>
      <c r="K3" s="71"/>
      <c r="L3" s="2"/>
    </row>
    <row r="4" spans="1:12" ht="27" customHeight="1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1"/>
    </row>
    <row r="5" spans="1:12" ht="1.5" customHeight="1" hidden="1">
      <c r="A5" s="1"/>
      <c r="B5" s="1"/>
      <c r="C5" s="1"/>
      <c r="D5" s="1"/>
      <c r="E5" s="1"/>
      <c r="F5" s="1"/>
      <c r="G5" s="1"/>
      <c r="H5" s="1"/>
      <c r="J5" s="3"/>
      <c r="K5" s="3" t="s">
        <v>3</v>
      </c>
      <c r="L5" s="1"/>
    </row>
    <row r="6" spans="1:12" ht="67.5" customHeight="1">
      <c r="A6" s="69" t="s">
        <v>13</v>
      </c>
      <c r="B6" s="69" t="s">
        <v>14</v>
      </c>
      <c r="C6" s="72" t="s">
        <v>15</v>
      </c>
      <c r="D6" s="72" t="s">
        <v>16</v>
      </c>
      <c r="E6" s="72" t="s">
        <v>7</v>
      </c>
      <c r="F6" s="78" t="s">
        <v>0</v>
      </c>
      <c r="G6" s="78" t="s">
        <v>1</v>
      </c>
      <c r="H6" s="78" t="s">
        <v>2</v>
      </c>
      <c r="I6" s="74" t="s">
        <v>8</v>
      </c>
      <c r="J6" s="75"/>
      <c r="K6" s="76"/>
      <c r="L6" s="1"/>
    </row>
    <row r="7" spans="1:12" ht="75.75" customHeight="1">
      <c r="A7" s="70"/>
      <c r="B7" s="70"/>
      <c r="C7" s="73"/>
      <c r="D7" s="73"/>
      <c r="E7" s="73"/>
      <c r="F7" s="78"/>
      <c r="G7" s="78"/>
      <c r="H7" s="78"/>
      <c r="I7" s="6" t="s">
        <v>10</v>
      </c>
      <c r="J7" s="6" t="s">
        <v>9</v>
      </c>
      <c r="K7" s="6" t="s">
        <v>4</v>
      </c>
      <c r="L7" s="1"/>
    </row>
    <row r="8" spans="1:12" s="4" customFormat="1" ht="33" customHeight="1">
      <c r="A8" s="8" t="s">
        <v>17</v>
      </c>
      <c r="B8" s="8"/>
      <c r="C8" s="11"/>
      <c r="D8" s="9" t="s">
        <v>6</v>
      </c>
      <c r="E8" s="10"/>
      <c r="F8" s="12"/>
      <c r="G8" s="13"/>
      <c r="H8" s="13"/>
      <c r="I8" s="12"/>
      <c r="J8" s="12">
        <f>J9+J23+J25</f>
        <v>-300000</v>
      </c>
      <c r="K8" s="12"/>
      <c r="L8" s="5"/>
    </row>
    <row r="9" spans="1:12" s="4" customFormat="1" ht="58.5">
      <c r="A9" s="18" t="s">
        <v>26</v>
      </c>
      <c r="B9" s="20" t="s">
        <v>27</v>
      </c>
      <c r="C9" s="20"/>
      <c r="D9" s="19" t="s">
        <v>30</v>
      </c>
      <c r="E9" s="10"/>
      <c r="F9" s="12"/>
      <c r="G9" s="13"/>
      <c r="H9" s="13"/>
      <c r="I9" s="33">
        <f>I10+I16</f>
        <v>2885355</v>
      </c>
      <c r="J9" s="33">
        <f>J10+J16</f>
        <v>-300000</v>
      </c>
      <c r="K9" s="33">
        <f>K10+K16</f>
        <v>2585355</v>
      </c>
      <c r="L9" s="5"/>
    </row>
    <row r="10" spans="1:12" s="4" customFormat="1" ht="37.5">
      <c r="A10" s="16" t="s">
        <v>29</v>
      </c>
      <c r="B10" s="25" t="s">
        <v>28</v>
      </c>
      <c r="C10" s="25" t="s">
        <v>21</v>
      </c>
      <c r="D10" s="21" t="s">
        <v>31</v>
      </c>
      <c r="E10" s="26" t="s">
        <v>5</v>
      </c>
      <c r="F10" s="12"/>
      <c r="G10" s="13"/>
      <c r="H10" s="13"/>
      <c r="I10" s="34">
        <f>I11+I12+I13+I14+I15</f>
        <v>1580941</v>
      </c>
      <c r="J10" s="34">
        <f>J11+J12+J13+J14+J15</f>
        <v>0</v>
      </c>
      <c r="K10" s="35">
        <f aca="true" t="shared" si="0" ref="K10:K15">I10+J10</f>
        <v>1580941</v>
      </c>
      <c r="L10" s="5"/>
    </row>
    <row r="11" spans="1:12" s="4" customFormat="1" ht="98.25" customHeight="1">
      <c r="A11" s="16"/>
      <c r="B11" s="25"/>
      <c r="C11" s="25"/>
      <c r="D11" s="21"/>
      <c r="E11" s="23" t="s">
        <v>37</v>
      </c>
      <c r="F11" s="12"/>
      <c r="G11" s="13"/>
      <c r="H11" s="13"/>
      <c r="I11" s="15">
        <v>80941</v>
      </c>
      <c r="J11" s="15"/>
      <c r="K11" s="15">
        <f t="shared" si="0"/>
        <v>80941</v>
      </c>
      <c r="L11" s="5"/>
    </row>
    <row r="12" spans="1:12" s="4" customFormat="1" ht="37.5" customHeight="1">
      <c r="A12" s="16"/>
      <c r="B12" s="25"/>
      <c r="C12" s="25"/>
      <c r="D12" s="30"/>
      <c r="E12" s="23" t="s">
        <v>32</v>
      </c>
      <c r="F12" s="12"/>
      <c r="G12" s="13"/>
      <c r="H12" s="13"/>
      <c r="I12" s="15">
        <v>270000</v>
      </c>
      <c r="J12" s="15"/>
      <c r="K12" s="15">
        <f t="shared" si="0"/>
        <v>270000</v>
      </c>
      <c r="L12" s="5"/>
    </row>
    <row r="13" spans="1:12" s="4" customFormat="1" ht="18.75">
      <c r="A13" s="16"/>
      <c r="B13" s="25"/>
      <c r="C13" s="25"/>
      <c r="D13" s="30"/>
      <c r="E13" s="23" t="s">
        <v>33</v>
      </c>
      <c r="F13" s="12"/>
      <c r="G13" s="13"/>
      <c r="H13" s="13"/>
      <c r="I13" s="15">
        <v>200000</v>
      </c>
      <c r="J13" s="15">
        <v>-10616</v>
      </c>
      <c r="K13" s="15">
        <f t="shared" si="0"/>
        <v>189384</v>
      </c>
      <c r="L13" s="5"/>
    </row>
    <row r="14" spans="1:12" s="4" customFormat="1" ht="37.5">
      <c r="A14" s="16"/>
      <c r="B14" s="25"/>
      <c r="C14" s="25"/>
      <c r="D14" s="21"/>
      <c r="E14" s="23" t="s">
        <v>34</v>
      </c>
      <c r="F14" s="12"/>
      <c r="G14" s="13"/>
      <c r="H14" s="13"/>
      <c r="I14" s="15">
        <v>730000</v>
      </c>
      <c r="J14" s="15">
        <v>10616</v>
      </c>
      <c r="K14" s="15">
        <f t="shared" si="0"/>
        <v>740616</v>
      </c>
      <c r="L14" s="5"/>
    </row>
    <row r="15" spans="1:12" s="4" customFormat="1" ht="37.5">
      <c r="A15" s="16"/>
      <c r="B15" s="25"/>
      <c r="C15" s="25"/>
      <c r="D15" s="21"/>
      <c r="E15" s="27" t="s">
        <v>36</v>
      </c>
      <c r="F15" s="12"/>
      <c r="G15" s="13"/>
      <c r="H15" s="13"/>
      <c r="I15" s="15">
        <v>300000</v>
      </c>
      <c r="J15" s="15"/>
      <c r="K15" s="15">
        <f t="shared" si="0"/>
        <v>300000</v>
      </c>
      <c r="L15" s="5"/>
    </row>
    <row r="16" spans="1:12" s="4" customFormat="1" ht="63.75" customHeight="1">
      <c r="A16" s="16" t="s">
        <v>23</v>
      </c>
      <c r="B16" s="14" t="s">
        <v>24</v>
      </c>
      <c r="C16" s="14" t="s">
        <v>21</v>
      </c>
      <c r="D16" s="36" t="s">
        <v>25</v>
      </c>
      <c r="E16" s="31" t="s">
        <v>5</v>
      </c>
      <c r="F16" s="12"/>
      <c r="G16" s="13"/>
      <c r="H16" s="13"/>
      <c r="I16" s="34">
        <f>I17+I18+I19+I20+I21+I22</f>
        <v>1304414</v>
      </c>
      <c r="J16" s="34">
        <f>J17+J18+J19+J20+J21+J22</f>
        <v>-300000</v>
      </c>
      <c r="K16" s="34">
        <f aca="true" t="shared" si="1" ref="K16:K26">J16+I16</f>
        <v>1004414</v>
      </c>
      <c r="L16" s="5"/>
    </row>
    <row r="17" spans="1:12" s="4" customFormat="1" ht="56.25">
      <c r="A17" s="16"/>
      <c r="B17" s="14"/>
      <c r="C17" s="14"/>
      <c r="D17" s="36"/>
      <c r="E17" s="22" t="s">
        <v>38</v>
      </c>
      <c r="F17" s="12"/>
      <c r="G17" s="13"/>
      <c r="H17" s="13"/>
      <c r="I17" s="28">
        <v>200000</v>
      </c>
      <c r="J17" s="15"/>
      <c r="K17" s="15">
        <f t="shared" si="1"/>
        <v>200000</v>
      </c>
      <c r="L17" s="5"/>
    </row>
    <row r="18" spans="1:12" s="4" customFormat="1" ht="37.5">
      <c r="A18" s="16"/>
      <c r="B18" s="14"/>
      <c r="C18" s="14"/>
      <c r="D18" s="36"/>
      <c r="E18" s="22" t="s">
        <v>39</v>
      </c>
      <c r="F18" s="12"/>
      <c r="G18" s="13"/>
      <c r="H18" s="13"/>
      <c r="I18" s="29">
        <v>194414</v>
      </c>
      <c r="J18" s="15"/>
      <c r="K18" s="15">
        <f t="shared" si="1"/>
        <v>194414</v>
      </c>
      <c r="L18" s="5"/>
    </row>
    <row r="19" spans="1:12" s="4" customFormat="1" ht="56.25">
      <c r="A19" s="16"/>
      <c r="B19" s="14"/>
      <c r="C19" s="14"/>
      <c r="D19" s="36"/>
      <c r="E19" s="22" t="s">
        <v>40</v>
      </c>
      <c r="F19" s="12"/>
      <c r="G19" s="13"/>
      <c r="H19" s="13"/>
      <c r="I19" s="29">
        <v>70000</v>
      </c>
      <c r="J19" s="15"/>
      <c r="K19" s="15">
        <f t="shared" si="1"/>
        <v>70000</v>
      </c>
      <c r="L19" s="5"/>
    </row>
    <row r="20" spans="1:12" s="4" customFormat="1" ht="37.5">
      <c r="A20" s="16"/>
      <c r="B20" s="14"/>
      <c r="C20" s="14"/>
      <c r="D20" s="36"/>
      <c r="E20" s="22" t="s">
        <v>41</v>
      </c>
      <c r="F20" s="12"/>
      <c r="G20" s="13"/>
      <c r="H20" s="13"/>
      <c r="I20" s="29">
        <v>90000</v>
      </c>
      <c r="J20" s="15"/>
      <c r="K20" s="15">
        <f t="shared" si="1"/>
        <v>90000</v>
      </c>
      <c r="L20" s="5"/>
    </row>
    <row r="21" spans="1:12" s="4" customFormat="1" ht="56.25">
      <c r="A21" s="16"/>
      <c r="B21" s="14"/>
      <c r="C21" s="14"/>
      <c r="D21" s="36"/>
      <c r="E21" s="22" t="s">
        <v>42</v>
      </c>
      <c r="F21" s="12"/>
      <c r="G21" s="13"/>
      <c r="H21" s="13"/>
      <c r="I21" s="29">
        <v>50000</v>
      </c>
      <c r="J21" s="15"/>
      <c r="K21" s="15">
        <f t="shared" si="1"/>
        <v>50000</v>
      </c>
      <c r="L21" s="5"/>
    </row>
    <row r="22" spans="1:12" s="4" customFormat="1" ht="37.5">
      <c r="A22" s="16"/>
      <c r="B22" s="14"/>
      <c r="C22" s="14"/>
      <c r="D22" s="36"/>
      <c r="E22" s="27" t="s">
        <v>35</v>
      </c>
      <c r="F22" s="12"/>
      <c r="G22" s="13"/>
      <c r="H22" s="13"/>
      <c r="I22" s="29">
        <v>700000</v>
      </c>
      <c r="J22" s="15">
        <v>-300000</v>
      </c>
      <c r="K22" s="15">
        <f t="shared" si="1"/>
        <v>400000</v>
      </c>
      <c r="L22" s="5"/>
    </row>
    <row r="23" spans="1:12" s="4" customFormat="1" ht="39">
      <c r="A23" s="42" t="s">
        <v>48</v>
      </c>
      <c r="B23" s="43" t="s">
        <v>49</v>
      </c>
      <c r="C23" s="43" t="s">
        <v>50</v>
      </c>
      <c r="D23" s="49" t="s">
        <v>51</v>
      </c>
      <c r="E23" s="44" t="s">
        <v>5</v>
      </c>
      <c r="F23" s="12"/>
      <c r="G23" s="13"/>
      <c r="H23" s="13"/>
      <c r="I23" s="48">
        <f>I24</f>
        <v>0</v>
      </c>
      <c r="J23" s="48">
        <f>J24</f>
        <v>1000</v>
      </c>
      <c r="K23" s="33">
        <f t="shared" si="1"/>
        <v>1000</v>
      </c>
      <c r="L23" s="5"/>
    </row>
    <row r="24" spans="1:12" s="4" customFormat="1" ht="37.5">
      <c r="A24" s="42"/>
      <c r="B24" s="43"/>
      <c r="C24" s="43"/>
      <c r="D24" s="49"/>
      <c r="E24" s="27" t="s">
        <v>52</v>
      </c>
      <c r="F24" s="12"/>
      <c r="G24" s="13"/>
      <c r="H24" s="13"/>
      <c r="I24" s="48"/>
      <c r="J24" s="50">
        <v>1000</v>
      </c>
      <c r="K24" s="15">
        <f t="shared" si="1"/>
        <v>1000</v>
      </c>
      <c r="L24" s="5"/>
    </row>
    <row r="25" spans="1:12" s="4" customFormat="1" ht="58.5">
      <c r="A25" s="42" t="s">
        <v>43</v>
      </c>
      <c r="B25" s="43" t="s">
        <v>44</v>
      </c>
      <c r="C25" s="43" t="s">
        <v>45</v>
      </c>
      <c r="D25" s="44" t="s">
        <v>46</v>
      </c>
      <c r="E25" s="45" t="s">
        <v>5</v>
      </c>
      <c r="F25" s="12"/>
      <c r="G25" s="13"/>
      <c r="H25" s="13"/>
      <c r="I25" s="48">
        <f>I26</f>
        <v>405000</v>
      </c>
      <c r="J25" s="48">
        <f>J26</f>
        <v>-1000</v>
      </c>
      <c r="K25" s="33">
        <f t="shared" si="1"/>
        <v>404000</v>
      </c>
      <c r="L25" s="5"/>
    </row>
    <row r="26" spans="1:12" s="4" customFormat="1" ht="37.5">
      <c r="A26" s="42"/>
      <c r="B26" s="46"/>
      <c r="C26" s="46"/>
      <c r="D26" s="44"/>
      <c r="E26" s="47" t="s">
        <v>47</v>
      </c>
      <c r="F26" s="12"/>
      <c r="G26" s="13"/>
      <c r="H26" s="13"/>
      <c r="I26" s="29">
        <v>405000</v>
      </c>
      <c r="J26" s="15">
        <v>-1000</v>
      </c>
      <c r="K26" s="15">
        <f t="shared" si="1"/>
        <v>404000</v>
      </c>
      <c r="L26" s="5"/>
    </row>
    <row r="27" spans="1:12" s="4" customFormat="1" ht="56.25">
      <c r="A27" s="51" t="s">
        <v>53</v>
      </c>
      <c r="B27" s="52"/>
      <c r="C27" s="52"/>
      <c r="D27" s="53" t="s">
        <v>54</v>
      </c>
      <c r="E27" s="54"/>
      <c r="F27" s="12"/>
      <c r="G27" s="13"/>
      <c r="H27" s="13"/>
      <c r="I27" s="55"/>
      <c r="J27" s="55">
        <f>J28</f>
        <v>1877407</v>
      </c>
      <c r="K27" s="56"/>
      <c r="L27" s="5"/>
    </row>
    <row r="28" spans="1:12" s="4" customFormat="1" ht="39">
      <c r="A28" s="42" t="s">
        <v>55</v>
      </c>
      <c r="B28" s="42" t="s">
        <v>56</v>
      </c>
      <c r="C28" s="42"/>
      <c r="D28" s="19" t="s">
        <v>57</v>
      </c>
      <c r="E28" s="19" t="s">
        <v>5</v>
      </c>
      <c r="F28" s="12"/>
      <c r="G28" s="13"/>
      <c r="H28" s="13"/>
      <c r="I28" s="57">
        <f>I29+I30+I31+I32</f>
        <v>657949</v>
      </c>
      <c r="J28" s="57">
        <f>J29+J30+J31+J32</f>
        <v>1877407</v>
      </c>
      <c r="K28" s="58">
        <f>I28+J28</f>
        <v>2535356</v>
      </c>
      <c r="L28" s="5"/>
    </row>
    <row r="29" spans="1:12" s="4" customFormat="1" ht="37.5">
      <c r="A29" s="59" t="s">
        <v>58</v>
      </c>
      <c r="B29" s="59" t="s">
        <v>59</v>
      </c>
      <c r="C29" s="59" t="s">
        <v>60</v>
      </c>
      <c r="D29" s="60" t="s">
        <v>61</v>
      </c>
      <c r="E29" s="61" t="s">
        <v>62</v>
      </c>
      <c r="F29" s="12"/>
      <c r="G29" s="13"/>
      <c r="H29" s="13"/>
      <c r="I29" s="62">
        <v>600000</v>
      </c>
      <c r="J29" s="62"/>
      <c r="K29" s="63">
        <f>I29+J29</f>
        <v>600000</v>
      </c>
      <c r="L29" s="5"/>
    </row>
    <row r="30" spans="1:12" s="4" customFormat="1" ht="18.75">
      <c r="A30" s="64"/>
      <c r="B30" s="64"/>
      <c r="C30" s="64"/>
      <c r="D30" s="21"/>
      <c r="E30" s="65" t="s">
        <v>63</v>
      </c>
      <c r="F30" s="12"/>
      <c r="G30" s="13"/>
      <c r="H30" s="13"/>
      <c r="I30" s="62">
        <v>23890</v>
      </c>
      <c r="J30" s="62"/>
      <c r="K30" s="63">
        <f>I30+J30</f>
        <v>23890</v>
      </c>
      <c r="L30" s="5"/>
    </row>
    <row r="31" spans="1:12" s="4" customFormat="1" ht="37.5">
      <c r="A31" s="64"/>
      <c r="B31" s="64"/>
      <c r="C31" s="64"/>
      <c r="D31" s="30"/>
      <c r="E31" s="65" t="s">
        <v>64</v>
      </c>
      <c r="F31" s="12"/>
      <c r="G31" s="13"/>
      <c r="H31" s="13"/>
      <c r="I31" s="62">
        <v>34059</v>
      </c>
      <c r="J31" s="62"/>
      <c r="K31" s="63">
        <f>I31+J31</f>
        <v>34059</v>
      </c>
      <c r="L31" s="5"/>
    </row>
    <row r="32" spans="1:12" s="4" customFormat="1" ht="56.25">
      <c r="A32" s="64"/>
      <c r="B32" s="64"/>
      <c r="C32" s="64"/>
      <c r="D32" s="30"/>
      <c r="E32" s="66" t="s">
        <v>65</v>
      </c>
      <c r="F32" s="12"/>
      <c r="G32" s="13"/>
      <c r="H32" s="13"/>
      <c r="I32" s="62"/>
      <c r="J32" s="62">
        <v>1877407</v>
      </c>
      <c r="K32" s="63">
        <f>I32+J32</f>
        <v>1877407</v>
      </c>
      <c r="L32" s="5"/>
    </row>
    <row r="33" spans="1:11" ht="18.75">
      <c r="A33" s="8"/>
      <c r="B33" s="8"/>
      <c r="C33" s="17"/>
      <c r="D33" s="9" t="s">
        <v>12</v>
      </c>
      <c r="E33" s="23"/>
      <c r="F33" s="12"/>
      <c r="G33" s="10"/>
      <c r="H33" s="10"/>
      <c r="I33" s="12"/>
      <c r="J33" s="12">
        <f>J8+J27</f>
        <v>1577407</v>
      </c>
      <c r="K33" s="12"/>
    </row>
    <row r="34" spans="1:11" ht="18.75" customHeight="1">
      <c r="A34" s="4"/>
      <c r="B34" s="4"/>
      <c r="C34" s="24"/>
      <c r="D34" s="24"/>
      <c r="E34" s="41"/>
      <c r="F34" s="5"/>
      <c r="G34" s="7"/>
      <c r="H34" s="7"/>
      <c r="I34" s="79"/>
      <c r="J34" s="79"/>
      <c r="K34" s="79"/>
    </row>
    <row r="35" spans="4:11" ht="18.75">
      <c r="D35" s="37"/>
      <c r="E35" s="38"/>
      <c r="F35" s="37"/>
      <c r="G35" s="39"/>
      <c r="H35" s="68"/>
      <c r="I35" s="68"/>
      <c r="J35" s="40"/>
      <c r="K35" s="40"/>
    </row>
    <row r="36" spans="4:11" ht="18.75">
      <c r="D36" s="38" t="s">
        <v>19</v>
      </c>
      <c r="E36" s="41"/>
      <c r="F36" s="32"/>
      <c r="G36" s="39"/>
      <c r="H36" s="39"/>
      <c r="I36" s="67" t="s">
        <v>20</v>
      </c>
      <c r="J36" s="67"/>
      <c r="K36" s="67"/>
    </row>
  </sheetData>
  <sheetProtection/>
  <mergeCells count="16">
    <mergeCell ref="H6:H7"/>
    <mergeCell ref="B6:B7"/>
    <mergeCell ref="I34:K34"/>
    <mergeCell ref="E6:E7"/>
    <mergeCell ref="F6:F7"/>
    <mergeCell ref="G6:G7"/>
    <mergeCell ref="I36:K36"/>
    <mergeCell ref="H35:I35"/>
    <mergeCell ref="A6:A7"/>
    <mergeCell ref="I1:K1"/>
    <mergeCell ref="I2:K2"/>
    <mergeCell ref="I3:K3"/>
    <mergeCell ref="D6:D7"/>
    <mergeCell ref="I6:K6"/>
    <mergeCell ref="A4:K4"/>
    <mergeCell ref="C6:C7"/>
  </mergeCells>
  <printOptions/>
  <pageMargins left="0.86" right="0.1968503937007874" top="0.2" bottom="0.03937007874015748" header="0.15748031496062992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2018-01-25T09:18:42Z</cp:lastPrinted>
  <dcterms:created xsi:type="dcterms:W3CDTF">2011-01-09T13:53:45Z</dcterms:created>
  <dcterms:modified xsi:type="dcterms:W3CDTF">2018-12-22T09:34:54Z</dcterms:modified>
  <cp:category/>
  <cp:version/>
  <cp:contentType/>
  <cp:contentStatus/>
</cp:coreProperties>
</file>