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</definedNames>
  <calcPr fullCalcOnLoad="1"/>
</workbook>
</file>

<file path=xl/sharedStrings.xml><?xml version="1.0" encoding="utf-8"?>
<sst xmlns="http://schemas.openxmlformats.org/spreadsheetml/2006/main" count="122" uniqueCount="116">
  <si>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</si>
  <si>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</si>
  <si>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</si>
  <si>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</si>
  <si>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</si>
  <si>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</si>
  <si>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</si>
  <si>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</si>
  <si>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</si>
  <si>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</si>
  <si>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0110000</t>
  </si>
  <si>
    <t>грн.</t>
  </si>
  <si>
    <t>Всього</t>
  </si>
  <si>
    <t>0100000</t>
  </si>
  <si>
    <t>Секретар міської ради</t>
  </si>
  <si>
    <t>Я.П.Дзиндра</t>
  </si>
  <si>
    <t xml:space="preserve">Зміни до переліку місцевих (регіональних) програм, які фінансуватимуться за рахунок коштів
міського бюджету  у 2018 році
</t>
  </si>
  <si>
    <t>3240</t>
  </si>
  <si>
    <t>Інші заклади та заходи</t>
  </si>
  <si>
    <t>3242</t>
  </si>
  <si>
    <t>1090</t>
  </si>
  <si>
    <t xml:space="preserve">Інші заходи у сфері соціального захисту і соціального забезпечення </t>
  </si>
  <si>
    <t>3700000</t>
  </si>
  <si>
    <t>Фінансовий орган (в частині міжбюджетних трансфертів, резервного фонду)</t>
  </si>
  <si>
    <t>3710000</t>
  </si>
  <si>
    <t>Фінансове управління Чортківської міської ради</t>
  </si>
  <si>
    <t>0180</t>
  </si>
  <si>
    <t>0600000</t>
  </si>
  <si>
    <t>0610000</t>
  </si>
  <si>
    <t>0615010</t>
  </si>
  <si>
    <t>Проведення спортивної роботи в регіоні</t>
  </si>
  <si>
    <t>0615011</t>
  </si>
  <si>
    <t>5011</t>
  </si>
  <si>
    <t>5010</t>
  </si>
  <si>
    <t>Проведення навчально-тренувальних зборів і змагань з олімпійських видів спорту</t>
  </si>
  <si>
    <t>Програма розвитку футболу в місті Чорткові на 2015-2020 роки</t>
  </si>
  <si>
    <t>1000000</t>
  </si>
  <si>
    <t>1010000</t>
  </si>
  <si>
    <t>0113242</t>
  </si>
  <si>
    <t>0113240</t>
  </si>
  <si>
    <t>1014080</t>
  </si>
  <si>
    <t>4080</t>
  </si>
  <si>
    <t>Інші заклади та заходи в галузі культури і мистецтва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</si>
  <si>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</si>
  <si>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</si>
  <si>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</si>
  <si>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надання адресної грошової допомоги громадянам м. Чорткова на 2017-2019  роки</t>
  </si>
  <si>
    <t>0810</t>
  </si>
  <si>
    <t>0829</t>
  </si>
  <si>
    <t>Програма протидії організованій злочинності, корупції та тероризму на 2017-2021 роки</t>
  </si>
  <si>
    <t>Управління  освіти, молоді та спорту Чортківської міської ради</t>
  </si>
  <si>
    <t>Управління культури, релігії та туризму Чортківської міської ради</t>
  </si>
  <si>
    <t>1014082</t>
  </si>
  <si>
    <t>4082</t>
  </si>
  <si>
    <t>Інші заходи в галузі культури і мистецтва</t>
  </si>
  <si>
    <t>Програма розвитку культури в м. Чорткові на 2018-2020 роки</t>
  </si>
  <si>
    <t>0611160</t>
  </si>
  <si>
    <t>1160</t>
  </si>
  <si>
    <t>0611162</t>
  </si>
  <si>
    <t>1162</t>
  </si>
  <si>
    <t>Інші програми, заклади у сфері освіти</t>
  </si>
  <si>
    <t>Програма підтримки обдарованих дітей м.Чорткова на 2016-2020 роки</t>
  </si>
  <si>
    <t>0800000</t>
  </si>
  <si>
    <t>Управління соціального захисту населення, сім"ї та праці Чортківської міської ради</t>
  </si>
  <si>
    <t>0810000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</si>
  <si>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</si>
  <si>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</si>
  <si>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3030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</si>
  <si>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</si>
  <si>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</si>
  <si>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0813033</t>
  </si>
  <si>
    <t>3033</t>
  </si>
  <si>
    <t>1070</t>
  </si>
  <si>
    <t>0117690</t>
  </si>
  <si>
    <t>7690</t>
  </si>
  <si>
    <t>0117693</t>
  </si>
  <si>
    <t>7693</t>
  </si>
  <si>
    <t>Інша економічна діяльність</t>
  </si>
  <si>
    <t>Інші заходи пов'язані з економічною діяльністю</t>
  </si>
  <si>
    <t>Програма розвитку інвестиційного клімату в м. Чортків на 2017-2021 роки</t>
  </si>
  <si>
    <t>0116030</t>
  </si>
  <si>
    <t>6030</t>
  </si>
  <si>
    <t>Програма "Безпечне місто" на 2017-2018 роки</t>
  </si>
  <si>
    <t>0990</t>
  </si>
  <si>
    <t>0110180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</si>
  <si>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</si>
  <si>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</si>
  <si>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0116090</t>
  </si>
  <si>
    <t>6090</t>
  </si>
  <si>
    <t>Інша діяльність у сфері житлово-комунального господарства</t>
  </si>
  <si>
    <t>Програма оптимізації системи теплопостачання міста Чорткова на 2018 рік</t>
  </si>
  <si>
    <t>Програма "Картка Чортківчанина" на 2018-2020 роки</t>
  </si>
  <si>
    <t>0116010</t>
  </si>
  <si>
    <t>6010</t>
  </si>
  <si>
    <t>Утримання та ефективна експлуатація об'єктів житлово-комунального господарства</t>
  </si>
  <si>
    <t>0116017</t>
  </si>
  <si>
    <t>6017</t>
  </si>
  <si>
    <t>Інша діяльність, пов'язана з експлуатацією об'єктів житло-комунального господарства</t>
  </si>
  <si>
    <t>Програма розвитку житлово-комунального господарства та благоустрою м. Чортків на 2018-2020 роки</t>
  </si>
  <si>
    <t>Програма підтримки та стимулювання створення ефективних об'єднань співвласників багатоквартирних будинків міста Чорткова на 2018-2020 рр.</t>
  </si>
  <si>
    <t>Організація благоустрою</t>
  </si>
  <si>
    <t>0117440</t>
  </si>
  <si>
    <t>7440</t>
  </si>
  <si>
    <t>Утримання та розвиток транспортної інфраструктури</t>
  </si>
  <si>
    <t>0117442</t>
  </si>
  <si>
    <t>7442</t>
  </si>
  <si>
    <t>0456</t>
  </si>
  <si>
    <t>Утримання та розввиток інших об'єктів транспортної інфраструктури</t>
  </si>
  <si>
    <t>Програма удосконалення об'єктів інфраструктури міста Чорткова на 2018-2020 рр.</t>
  </si>
  <si>
    <t>Програма фінансової підтримки військової частини А 1915  м. Чортків на 2018 рік</t>
  </si>
  <si>
    <t>0490</t>
  </si>
  <si>
    <t>0640</t>
  </si>
  <si>
    <t>0620</t>
  </si>
  <si>
    <t>0133</t>
  </si>
  <si>
    <t>Інші програми та заходи у сфері освіти</t>
  </si>
  <si>
    <t>Додаток  2
до рішення сесії міської ради
від 21 червня  2018 року  № 1115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</si>
</sst>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49" fontId="20" fillId="0" borderId="14" xfId="0" applyNumberFormat="1" applyFont="1" applyBorder="1" applyAlignment="1">
      <alignment horizontal="center" vertical="center" wrapText="1"/>
    </xf>
    <xf numFmtId="184" fontId="37" fillId="0" borderId="14" xfId="95" applyNumberFormat="1" applyFont="1" applyBorder="1" applyAlignment="1">
      <alignment vertical="center" wrapText="1"/>
      <protection/>
    </xf>
    <xf numFmtId="0" fontId="28" fillId="0" borderId="0" xfId="0" applyFont="1" applyFill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3" fontId="38" fillId="0" borderId="14" xfId="95" applyNumberFormat="1" applyFont="1" applyFill="1" applyBorder="1" applyAlignment="1">
      <alignment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3" fontId="38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38" fillId="0" borderId="0" xfId="95" applyNumberFormat="1" applyFont="1" applyFill="1" applyBorder="1" applyAlignment="1">
      <alignment wrapText="1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184" fontId="40" fillId="0" borderId="14" xfId="95" applyNumberFormat="1" applyFont="1" applyFill="1" applyBorder="1" applyAlignment="1">
      <alignment horizontal="left" vertical="center" wrapText="1"/>
      <protection/>
    </xf>
    <xf numFmtId="49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184" fontId="40" fillId="0" borderId="14" xfId="95" applyNumberFormat="1" applyFont="1" applyFill="1" applyBorder="1" applyAlignment="1">
      <alignment horizontal="left" vertical="center" wrapText="1"/>
      <protection/>
    </xf>
    <xf numFmtId="3" fontId="42" fillId="0" borderId="14" xfId="95" applyNumberFormat="1" applyFont="1" applyFill="1" applyBorder="1" applyAlignment="1">
      <alignment vertical="center" wrapText="1"/>
      <protection/>
    </xf>
    <xf numFmtId="0" fontId="40" fillId="0" borderId="15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184" fontId="40" fillId="0" borderId="14" xfId="0" applyNumberFormat="1" applyFont="1" applyFill="1" applyBorder="1" applyAlignment="1">
      <alignment horizontal="left" vertical="center" wrapText="1"/>
    </xf>
    <xf numFmtId="184" fontId="28" fillId="0" borderId="14" xfId="95" applyNumberFormat="1" applyFont="1" applyFill="1" applyBorder="1" applyAlignment="1">
      <alignment horizontal="left" vertical="center" wrapText="1"/>
      <protection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184" fontId="20" fillId="0" borderId="14" xfId="95" applyNumberFormat="1" applyFont="1" applyFill="1" applyBorder="1" applyAlignment="1">
      <alignment horizontal="left" vertical="center" wrapText="1"/>
      <protection/>
    </xf>
    <xf numFmtId="184" fontId="40" fillId="0" borderId="14" xfId="95" applyNumberFormat="1" applyFont="1" applyFill="1" applyBorder="1" applyAlignment="1">
      <alignment horizontal="left" vertical="center" wrapText="1"/>
      <protection/>
    </xf>
    <xf numFmtId="3" fontId="4" fillId="0" borderId="14" xfId="95" applyNumberFormat="1" applyFont="1" applyFill="1" applyBorder="1" applyAlignment="1">
      <alignment vertical="center" wrapText="1"/>
      <protection/>
    </xf>
    <xf numFmtId="3" fontId="39" fillId="0" borderId="14" xfId="95" applyNumberFormat="1" applyFont="1" applyFill="1" applyBorder="1" applyAlignment="1">
      <alignment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184" fontId="44" fillId="0" borderId="14" xfId="95" applyNumberFormat="1" applyFont="1" applyFill="1" applyBorder="1" applyAlignment="1">
      <alignment horizontal="left" vertical="center" wrapText="1"/>
      <protection/>
    </xf>
    <xf numFmtId="0" fontId="39" fillId="0" borderId="14" xfId="0" applyFont="1" applyFill="1" applyBorder="1" applyAlignment="1">
      <alignment horizontal="left" vertical="center" wrapText="1"/>
    </xf>
    <xf numFmtId="3" fontId="41" fillId="0" borderId="14" xfId="95" applyNumberFormat="1" applyFont="1" applyFill="1" applyBorder="1" applyAlignment="1">
      <alignment vertical="center" wrapText="1"/>
      <protection/>
    </xf>
    <xf numFmtId="3" fontId="43" fillId="0" borderId="14" xfId="95" applyNumberFormat="1" applyFont="1" applyFill="1" applyBorder="1" applyAlignment="1">
      <alignment vertical="center" wrapText="1"/>
      <protection/>
    </xf>
    <xf numFmtId="3" fontId="38" fillId="0" borderId="14" xfId="95" applyNumberFormat="1" applyFont="1" applyFill="1" applyBorder="1" applyAlignment="1">
      <alignment vertical="center" wrapText="1"/>
      <protection/>
    </xf>
    <xf numFmtId="3" fontId="41" fillId="0" borderId="14" xfId="95" applyNumberFormat="1" applyFont="1" applyFill="1" applyBorder="1" applyAlignment="1">
      <alignment vertical="center" wrapText="1"/>
      <protection/>
    </xf>
    <xf numFmtId="0" fontId="4" fillId="0" borderId="16" xfId="0" applyFont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84" fontId="44" fillId="0" borderId="14" xfId="95" applyNumberFormat="1" applyFont="1" applyFill="1" applyBorder="1" applyAlignment="1">
      <alignment horizontal="left" vertical="center" wrapText="1"/>
      <protection/>
    </xf>
    <xf numFmtId="49" fontId="28" fillId="0" borderId="14" xfId="0" applyNumberFormat="1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 wrapText="1"/>
    </xf>
    <xf numFmtId="3" fontId="38" fillId="0" borderId="14" xfId="95" applyNumberFormat="1" applyFont="1" applyFill="1" applyBorder="1" applyAlignment="1">
      <alignment vertical="center" wrapText="1"/>
      <protection/>
    </xf>
    <xf numFmtId="0" fontId="40" fillId="0" borderId="14" xfId="0" applyFont="1" applyFill="1" applyBorder="1" applyAlignment="1">
      <alignment horizontal="left" vertical="center" wrapText="1"/>
    </xf>
    <xf numFmtId="184" fontId="45" fillId="0" borderId="14" xfId="95" applyNumberFormat="1" applyFont="1" applyBorder="1" applyAlignment="1">
      <alignment vertical="center" wrapText="1"/>
      <protection/>
    </xf>
    <xf numFmtId="49" fontId="40" fillId="0" borderId="14" xfId="0" applyNumberFormat="1" applyFont="1" applyFill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49" fontId="40" fillId="0" borderId="15" xfId="0" applyNumberFormat="1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vertical="center" wrapText="1"/>
    </xf>
    <xf numFmtId="184" fontId="28" fillId="0" borderId="14" xfId="95" applyNumberFormat="1" applyFont="1" applyFill="1" applyBorder="1" applyAlignment="1">
      <alignment horizontal="left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 wrapText="1"/>
    </xf>
    <xf numFmtId="3" fontId="43" fillId="0" borderId="14" xfId="95" applyNumberFormat="1" applyFont="1" applyFill="1" applyBorder="1" applyAlignment="1">
      <alignment vertical="center" wrapText="1"/>
      <protection/>
    </xf>
    <xf numFmtId="184" fontId="44" fillId="0" borderId="14" xfId="0" applyNumberFormat="1" applyFont="1" applyFill="1" applyBorder="1" applyAlignment="1">
      <alignment horizontal="left" vertical="center" wrapText="1"/>
    </xf>
    <xf numFmtId="184" fontId="28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3" fontId="39" fillId="0" borderId="14" xfId="95" applyNumberFormat="1" applyFont="1" applyFill="1" applyBorder="1" applyAlignment="1">
      <alignment vertical="center" wrapText="1"/>
      <protection/>
    </xf>
    <xf numFmtId="3" fontId="4" fillId="0" borderId="14" xfId="95" applyNumberFormat="1" applyFont="1" applyFill="1" applyBorder="1" applyAlignment="1">
      <alignment vertical="center" wrapText="1"/>
      <protection/>
    </xf>
    <xf numFmtId="49" fontId="40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3" fontId="38" fillId="0" borderId="18" xfId="0" applyNumberFormat="1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Zeros="0" tabSelected="1" zoomScale="85" zoomScaleNormal="8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2" sqref="B2:J2"/>
    </sheetView>
  </sheetViews>
  <sheetFormatPr defaultColWidth="9.16015625" defaultRowHeight="12.75"/>
  <cols>
    <col min="1" max="1" width="4.66015625" style="3" customWidth="1"/>
    <col min="2" max="2" width="16.5" style="4" hidden="1" customWidth="1"/>
    <col min="3" max="3" width="16.66015625" style="4" customWidth="1"/>
    <col min="4" max="4" width="17.83203125" style="4" customWidth="1"/>
    <col min="5" max="5" width="15.5" style="4" customWidth="1"/>
    <col min="6" max="6" width="56.66015625" style="3" customWidth="1"/>
    <col min="7" max="7" width="53.33203125" style="3" customWidth="1"/>
    <col min="8" max="8" width="19.5" style="3" customWidth="1"/>
    <col min="9" max="9" width="21.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9:10" ht="49.5" customHeight="1">
      <c r="I1" s="99" t="s">
        <v>115</v>
      </c>
      <c r="J1" s="99"/>
    </row>
    <row r="2" spans="1:10" ht="46.5" customHeight="1">
      <c r="A2" s="1"/>
      <c r="B2" s="100" t="s">
        <v>16</v>
      </c>
      <c r="C2" s="101"/>
      <c r="D2" s="101"/>
      <c r="E2" s="101"/>
      <c r="F2" s="101"/>
      <c r="G2" s="101"/>
      <c r="H2" s="101"/>
      <c r="I2" s="101"/>
      <c r="J2" s="101"/>
    </row>
    <row r="3" spans="2:10" ht="17.25" customHeight="1">
      <c r="B3" s="5"/>
      <c r="C3" s="17"/>
      <c r="D3" s="17"/>
      <c r="E3" s="17"/>
      <c r="F3" s="7"/>
      <c r="G3" s="7"/>
      <c r="H3" s="7"/>
      <c r="I3" s="8"/>
      <c r="J3" s="21" t="s">
        <v>11</v>
      </c>
    </row>
    <row r="4" spans="1:10" ht="90" customHeight="1">
      <c r="A4" s="6"/>
      <c r="B4" s="9" t="s">
        <v>4</v>
      </c>
      <c r="C4" s="16" t="s">
        <v>8</v>
      </c>
      <c r="D4" s="16" t="s">
        <v>9</v>
      </c>
      <c r="E4" s="19" t="s">
        <v>6</v>
      </c>
      <c r="F4" s="18" t="s">
        <v>7</v>
      </c>
      <c r="G4" s="10" t="s">
        <v>2</v>
      </c>
      <c r="H4" s="20" t="s">
        <v>0</v>
      </c>
      <c r="I4" s="10" t="s">
        <v>1</v>
      </c>
      <c r="J4" s="10" t="s">
        <v>3</v>
      </c>
    </row>
    <row r="5" spans="1:10" s="14" customFormat="1" ht="18.75">
      <c r="A5" s="11"/>
      <c r="B5" s="12"/>
      <c r="C5" s="12" t="s">
        <v>13</v>
      </c>
      <c r="D5" s="12"/>
      <c r="E5" s="12"/>
      <c r="F5" s="23" t="s">
        <v>5</v>
      </c>
      <c r="G5" s="13"/>
      <c r="H5" s="22">
        <f>H6</f>
        <v>710200</v>
      </c>
      <c r="I5" s="22">
        <f>I6</f>
        <v>-166700</v>
      </c>
      <c r="J5" s="22">
        <f aca="true" t="shared" si="0" ref="J5:J18">H5+I5</f>
        <v>543500</v>
      </c>
    </row>
    <row r="6" spans="1:10" s="14" customFormat="1" ht="18.75">
      <c r="A6" s="11"/>
      <c r="B6" s="12"/>
      <c r="C6" s="12" t="s">
        <v>10</v>
      </c>
      <c r="D6" s="12"/>
      <c r="E6" s="12"/>
      <c r="F6" s="23" t="s">
        <v>5</v>
      </c>
      <c r="G6" s="13"/>
      <c r="H6" s="22">
        <f>H7+H8+H11+H14+H15+H18+H16</f>
        <v>710200</v>
      </c>
      <c r="I6" s="22">
        <f>I7+I8+I11+I14+I15+I18</f>
        <v>-166700</v>
      </c>
      <c r="J6" s="22">
        <f t="shared" si="0"/>
        <v>543500</v>
      </c>
    </row>
    <row r="7" spans="1:10" s="14" customFormat="1" ht="63">
      <c r="A7" s="11"/>
      <c r="B7" s="47"/>
      <c r="C7" s="69" t="s">
        <v>84</v>
      </c>
      <c r="D7" s="74" t="s">
        <v>26</v>
      </c>
      <c r="E7" s="75" t="s">
        <v>113</v>
      </c>
      <c r="F7" s="67" t="s">
        <v>85</v>
      </c>
      <c r="G7" s="68" t="s">
        <v>86</v>
      </c>
      <c r="H7" s="56">
        <v>70000</v>
      </c>
      <c r="I7" s="66"/>
      <c r="J7" s="53">
        <f t="shared" si="0"/>
        <v>70000</v>
      </c>
    </row>
    <row r="8" spans="1:10" s="14" customFormat="1" ht="19.5">
      <c r="A8" s="11"/>
      <c r="B8" s="47"/>
      <c r="C8" s="31" t="s">
        <v>39</v>
      </c>
      <c r="D8" s="31" t="s">
        <v>17</v>
      </c>
      <c r="E8" s="31"/>
      <c r="F8" s="37" t="s">
        <v>18</v>
      </c>
      <c r="G8" s="39"/>
      <c r="H8" s="36">
        <f>H9+H10</f>
        <v>-100000</v>
      </c>
      <c r="I8" s="36">
        <f>I9</f>
        <v>15800</v>
      </c>
      <c r="J8" s="53">
        <f t="shared" si="0"/>
        <v>-84200</v>
      </c>
    </row>
    <row r="9" spans="1:10" s="14" customFormat="1" ht="47.25">
      <c r="A9" s="11"/>
      <c r="B9" s="47"/>
      <c r="C9" s="94" t="s">
        <v>38</v>
      </c>
      <c r="D9" s="94" t="s">
        <v>19</v>
      </c>
      <c r="E9" s="94" t="s">
        <v>20</v>
      </c>
      <c r="F9" s="92" t="s">
        <v>21</v>
      </c>
      <c r="G9" s="40" t="s">
        <v>46</v>
      </c>
      <c r="H9" s="46">
        <v>50000</v>
      </c>
      <c r="I9" s="46">
        <v>15800</v>
      </c>
      <c r="J9" s="54">
        <f t="shared" si="0"/>
        <v>65800</v>
      </c>
    </row>
    <row r="10" spans="1:10" s="14" customFormat="1" ht="31.5">
      <c r="A10" s="11"/>
      <c r="B10" s="47"/>
      <c r="C10" s="95"/>
      <c r="D10" s="95"/>
      <c r="E10" s="95"/>
      <c r="F10" s="93"/>
      <c r="G10" s="77" t="s">
        <v>91</v>
      </c>
      <c r="H10" s="46">
        <v>-150000</v>
      </c>
      <c r="I10" s="46"/>
      <c r="J10" s="54">
        <f t="shared" si="0"/>
        <v>-150000</v>
      </c>
    </row>
    <row r="11" spans="1:10" s="14" customFormat="1" ht="47.25">
      <c r="A11" s="11"/>
      <c r="B11" s="47"/>
      <c r="C11" s="69" t="s">
        <v>92</v>
      </c>
      <c r="D11" s="74" t="s">
        <v>93</v>
      </c>
      <c r="E11" s="58"/>
      <c r="F11" s="71" t="s">
        <v>94</v>
      </c>
      <c r="G11" s="77"/>
      <c r="H11" s="36">
        <f>H12+H13</f>
        <v>525200</v>
      </c>
      <c r="I11" s="36">
        <f>I12+I13</f>
        <v>-200000</v>
      </c>
      <c r="J11" s="53">
        <f t="shared" si="0"/>
        <v>325200</v>
      </c>
    </row>
    <row r="12" spans="1:10" s="14" customFormat="1" ht="47.25">
      <c r="A12" s="11"/>
      <c r="B12" s="47"/>
      <c r="C12" s="96" t="s">
        <v>95</v>
      </c>
      <c r="D12" s="97" t="s">
        <v>96</v>
      </c>
      <c r="E12" s="91" t="s">
        <v>112</v>
      </c>
      <c r="F12" s="98" t="s">
        <v>97</v>
      </c>
      <c r="G12" s="77" t="s">
        <v>98</v>
      </c>
      <c r="H12" s="46">
        <v>525200</v>
      </c>
      <c r="I12" s="46"/>
      <c r="J12" s="54">
        <f t="shared" si="0"/>
        <v>525200</v>
      </c>
    </row>
    <row r="13" spans="1:10" s="14" customFormat="1" ht="63">
      <c r="A13" s="11"/>
      <c r="B13" s="47"/>
      <c r="C13" s="96"/>
      <c r="D13" s="97"/>
      <c r="E13" s="91"/>
      <c r="F13" s="98"/>
      <c r="G13" s="77" t="s">
        <v>99</v>
      </c>
      <c r="H13" s="46"/>
      <c r="I13" s="46">
        <v>-200000</v>
      </c>
      <c r="J13" s="54">
        <f t="shared" si="0"/>
        <v>-200000</v>
      </c>
    </row>
    <row r="14" spans="1:10" s="14" customFormat="1" ht="46.5" customHeight="1">
      <c r="A14" s="11"/>
      <c r="B14" s="47"/>
      <c r="C14" s="69" t="s">
        <v>80</v>
      </c>
      <c r="D14" s="49" t="s">
        <v>81</v>
      </c>
      <c r="E14" s="90" t="s">
        <v>112</v>
      </c>
      <c r="F14" s="78" t="s">
        <v>100</v>
      </c>
      <c r="G14" s="71" t="s">
        <v>82</v>
      </c>
      <c r="H14" s="56"/>
      <c r="I14" s="56">
        <v>17500</v>
      </c>
      <c r="J14" s="53">
        <f t="shared" si="0"/>
        <v>17500</v>
      </c>
    </row>
    <row r="15" spans="1:10" s="14" customFormat="1" ht="46.5" customHeight="1">
      <c r="A15" s="11"/>
      <c r="B15" s="47"/>
      <c r="C15" s="64" t="s">
        <v>87</v>
      </c>
      <c r="D15" s="75" t="s">
        <v>88</v>
      </c>
      <c r="E15" s="75" t="s">
        <v>111</v>
      </c>
      <c r="F15" s="76" t="s">
        <v>89</v>
      </c>
      <c r="G15" s="71" t="s">
        <v>90</v>
      </c>
      <c r="H15" s="56">
        <v>50000</v>
      </c>
      <c r="I15" s="56"/>
      <c r="J15" s="53">
        <f t="shared" si="0"/>
        <v>50000</v>
      </c>
    </row>
    <row r="16" spans="1:10" s="14" customFormat="1" ht="46.5" customHeight="1">
      <c r="A16" s="11"/>
      <c r="B16" s="47"/>
      <c r="C16" s="64" t="s">
        <v>101</v>
      </c>
      <c r="D16" s="75" t="s">
        <v>102</v>
      </c>
      <c r="E16" s="75"/>
      <c r="F16" s="65" t="s">
        <v>103</v>
      </c>
      <c r="G16" s="71"/>
      <c r="H16" s="56">
        <f>H17</f>
        <v>150000</v>
      </c>
      <c r="I16" s="56"/>
      <c r="J16" s="53">
        <f t="shared" si="0"/>
        <v>150000</v>
      </c>
    </row>
    <row r="17" spans="1:10" s="14" customFormat="1" ht="46.5" customHeight="1">
      <c r="A17" s="11"/>
      <c r="B17" s="47"/>
      <c r="C17" s="80" t="s">
        <v>104</v>
      </c>
      <c r="D17" s="81" t="s">
        <v>105</v>
      </c>
      <c r="E17" s="81" t="s">
        <v>106</v>
      </c>
      <c r="F17" s="82" t="s">
        <v>107</v>
      </c>
      <c r="G17" s="83" t="s">
        <v>108</v>
      </c>
      <c r="H17" s="84">
        <v>150000</v>
      </c>
      <c r="I17" s="84"/>
      <c r="J17" s="54">
        <f t="shared" si="0"/>
        <v>150000</v>
      </c>
    </row>
    <row r="18" spans="1:10" s="14" customFormat="1" ht="19.5">
      <c r="A18" s="11"/>
      <c r="B18" s="47"/>
      <c r="C18" s="69" t="s">
        <v>73</v>
      </c>
      <c r="D18" s="49" t="s">
        <v>74</v>
      </c>
      <c r="E18" s="31"/>
      <c r="F18" s="71" t="s">
        <v>77</v>
      </c>
      <c r="G18" s="71"/>
      <c r="H18" s="36">
        <f>H19</f>
        <v>15000</v>
      </c>
      <c r="I18" s="36"/>
      <c r="J18" s="53">
        <f t="shared" si="0"/>
        <v>15000</v>
      </c>
    </row>
    <row r="19" spans="3:10" ht="31.5">
      <c r="C19" s="62" t="s">
        <v>75</v>
      </c>
      <c r="D19" s="79" t="s">
        <v>76</v>
      </c>
      <c r="E19" s="33" t="s">
        <v>110</v>
      </c>
      <c r="F19" s="87" t="s">
        <v>78</v>
      </c>
      <c r="G19" s="83" t="s">
        <v>79</v>
      </c>
      <c r="H19" s="88">
        <v>15000</v>
      </c>
      <c r="I19" s="89"/>
      <c r="J19" s="54">
        <f aca="true" t="shared" si="1" ref="J19:J39">H19+I19</f>
        <v>15000</v>
      </c>
    </row>
    <row r="20" spans="3:10" ht="31.5">
      <c r="C20" s="50" t="s">
        <v>27</v>
      </c>
      <c r="D20" s="50"/>
      <c r="E20" s="50"/>
      <c r="F20" s="73" t="s">
        <v>50</v>
      </c>
      <c r="G20" s="35"/>
      <c r="H20" s="45">
        <f>H21</f>
        <v>175000</v>
      </c>
      <c r="I20" s="45"/>
      <c r="J20" s="55">
        <f t="shared" si="1"/>
        <v>175000</v>
      </c>
    </row>
    <row r="21" spans="3:10" ht="31.5">
      <c r="C21" s="50" t="s">
        <v>28</v>
      </c>
      <c r="D21" s="50"/>
      <c r="E21" s="50"/>
      <c r="F21" s="73" t="s">
        <v>50</v>
      </c>
      <c r="G21" s="35"/>
      <c r="H21" s="45">
        <f>H24+H22</f>
        <v>175000</v>
      </c>
      <c r="I21" s="45"/>
      <c r="J21" s="55">
        <f t="shared" si="1"/>
        <v>175000</v>
      </c>
    </row>
    <row r="22" spans="3:10" ht="19.5">
      <c r="C22" s="69" t="s">
        <v>56</v>
      </c>
      <c r="D22" s="63" t="s">
        <v>57</v>
      </c>
      <c r="E22" s="50"/>
      <c r="F22" s="71" t="s">
        <v>60</v>
      </c>
      <c r="G22" s="48"/>
      <c r="H22" s="36">
        <f>H23</f>
        <v>100000</v>
      </c>
      <c r="I22" s="36"/>
      <c r="J22" s="53">
        <f t="shared" si="1"/>
        <v>100000</v>
      </c>
    </row>
    <row r="23" spans="3:10" ht="31.5">
      <c r="C23" s="62" t="s">
        <v>58</v>
      </c>
      <c r="D23" s="29" t="s">
        <v>59</v>
      </c>
      <c r="E23" s="33" t="s">
        <v>83</v>
      </c>
      <c r="F23" s="59" t="s">
        <v>114</v>
      </c>
      <c r="G23" s="85" t="s">
        <v>61</v>
      </c>
      <c r="H23" s="46">
        <v>100000</v>
      </c>
      <c r="I23" s="46"/>
      <c r="J23" s="54">
        <f t="shared" si="1"/>
        <v>100000</v>
      </c>
    </row>
    <row r="24" spans="3:10" ht="39">
      <c r="C24" s="31" t="s">
        <v>29</v>
      </c>
      <c r="D24" s="31" t="s">
        <v>33</v>
      </c>
      <c r="E24" s="31"/>
      <c r="F24" s="48" t="s">
        <v>30</v>
      </c>
      <c r="G24" s="35"/>
      <c r="H24" s="36">
        <f>H25</f>
        <v>75000</v>
      </c>
      <c r="I24" s="36"/>
      <c r="J24" s="53">
        <f aca="true" t="shared" si="2" ref="J24:J29">H24+I24</f>
        <v>75000</v>
      </c>
    </row>
    <row r="25" spans="3:10" ht="31.5">
      <c r="C25" s="60" t="s">
        <v>31</v>
      </c>
      <c r="D25" s="60" t="s">
        <v>32</v>
      </c>
      <c r="E25" s="60" t="s">
        <v>47</v>
      </c>
      <c r="F25" s="59" t="s">
        <v>34</v>
      </c>
      <c r="G25" s="51" t="s">
        <v>35</v>
      </c>
      <c r="H25" s="46">
        <v>75000</v>
      </c>
      <c r="I25" s="46"/>
      <c r="J25" s="54">
        <f t="shared" si="2"/>
        <v>75000</v>
      </c>
    </row>
    <row r="26" spans="3:10" ht="31.5">
      <c r="C26" s="72" t="s">
        <v>62</v>
      </c>
      <c r="D26" s="60"/>
      <c r="E26" s="60"/>
      <c r="F26" s="73" t="s">
        <v>63</v>
      </c>
      <c r="G26" s="61"/>
      <c r="H26" s="45">
        <f>H27</f>
        <v>148000</v>
      </c>
      <c r="I26" s="45"/>
      <c r="J26" s="55">
        <f t="shared" si="2"/>
        <v>148000</v>
      </c>
    </row>
    <row r="27" spans="3:10" ht="31.5">
      <c r="C27" s="72" t="s">
        <v>64</v>
      </c>
      <c r="D27" s="58"/>
      <c r="E27" s="58"/>
      <c r="F27" s="73" t="s">
        <v>63</v>
      </c>
      <c r="G27" s="61"/>
      <c r="H27" s="45">
        <f>H28</f>
        <v>148000</v>
      </c>
      <c r="I27" s="45"/>
      <c r="J27" s="55">
        <f t="shared" si="2"/>
        <v>148000</v>
      </c>
    </row>
    <row r="28" spans="3:10" ht="78.75">
      <c r="C28" s="69" t="s">
        <v>66</v>
      </c>
      <c r="D28" s="70" t="s">
        <v>67</v>
      </c>
      <c r="E28" s="58"/>
      <c r="F28" s="71" t="s">
        <v>65</v>
      </c>
      <c r="G28" s="61"/>
      <c r="H28" s="36">
        <f>H29</f>
        <v>148000</v>
      </c>
      <c r="I28" s="36"/>
      <c r="J28" s="53">
        <f t="shared" si="2"/>
        <v>148000</v>
      </c>
    </row>
    <row r="29" spans="3:10" ht="94.5">
      <c r="C29" s="62" t="s">
        <v>70</v>
      </c>
      <c r="D29" s="29" t="s">
        <v>71</v>
      </c>
      <c r="E29" s="58" t="s">
        <v>72</v>
      </c>
      <c r="F29" s="59" t="s">
        <v>68</v>
      </c>
      <c r="G29" s="86" t="s">
        <v>69</v>
      </c>
      <c r="H29" s="46">
        <v>148000</v>
      </c>
      <c r="I29" s="46"/>
      <c r="J29" s="54">
        <f t="shared" si="2"/>
        <v>148000</v>
      </c>
    </row>
    <row r="30" spans="3:10" ht="37.5">
      <c r="C30" s="38" t="s">
        <v>36</v>
      </c>
      <c r="D30" s="38"/>
      <c r="E30" s="38"/>
      <c r="F30" s="57" t="s">
        <v>51</v>
      </c>
      <c r="G30" s="35"/>
      <c r="H30" s="45">
        <f aca="true" t="shared" si="3" ref="H30:I32">H31</f>
        <v>190000</v>
      </c>
      <c r="I30" s="45">
        <f t="shared" si="3"/>
        <v>0</v>
      </c>
      <c r="J30" s="55">
        <f t="shared" si="1"/>
        <v>190000</v>
      </c>
    </row>
    <row r="31" spans="3:10" ht="37.5">
      <c r="C31" s="38" t="s">
        <v>37</v>
      </c>
      <c r="D31" s="38"/>
      <c r="E31" s="38"/>
      <c r="F31" s="57" t="s">
        <v>51</v>
      </c>
      <c r="G31" s="35"/>
      <c r="H31" s="45">
        <f t="shared" si="3"/>
        <v>190000</v>
      </c>
      <c r="I31" s="45">
        <f t="shared" si="3"/>
        <v>0</v>
      </c>
      <c r="J31" s="55">
        <f t="shared" si="1"/>
        <v>190000</v>
      </c>
    </row>
    <row r="32" spans="3:10" ht="39">
      <c r="C32" s="31" t="s">
        <v>40</v>
      </c>
      <c r="D32" s="31" t="s">
        <v>41</v>
      </c>
      <c r="E32" s="31"/>
      <c r="F32" s="48" t="s">
        <v>42</v>
      </c>
      <c r="G32" s="39"/>
      <c r="H32" s="36">
        <f t="shared" si="3"/>
        <v>190000</v>
      </c>
      <c r="I32" s="36">
        <f t="shared" si="3"/>
        <v>0</v>
      </c>
      <c r="J32" s="53">
        <f t="shared" si="1"/>
        <v>190000</v>
      </c>
    </row>
    <row r="33" spans="3:10" ht="31.5">
      <c r="C33" s="62" t="s">
        <v>52</v>
      </c>
      <c r="D33" s="62" t="s">
        <v>53</v>
      </c>
      <c r="E33" s="60" t="s">
        <v>48</v>
      </c>
      <c r="F33" s="59" t="s">
        <v>54</v>
      </c>
      <c r="G33" s="40" t="s">
        <v>55</v>
      </c>
      <c r="H33" s="46">
        <v>190000</v>
      </c>
      <c r="I33" s="46"/>
      <c r="J33" s="54">
        <f t="shared" si="1"/>
        <v>190000</v>
      </c>
    </row>
    <row r="34" spans="3:10" ht="19.5">
      <c r="C34" s="33"/>
      <c r="D34" s="33"/>
      <c r="E34" s="33"/>
      <c r="F34" s="52"/>
      <c r="G34" s="40"/>
      <c r="H34" s="46"/>
      <c r="I34" s="36"/>
      <c r="J34" s="54"/>
    </row>
    <row r="35" spans="3:10" ht="31.5">
      <c r="C35" s="41" t="s">
        <v>22</v>
      </c>
      <c r="D35" s="41"/>
      <c r="E35" s="41"/>
      <c r="F35" s="42" t="s">
        <v>23</v>
      </c>
      <c r="G35" s="43"/>
      <c r="H35" s="45">
        <f>H36</f>
        <v>115000</v>
      </c>
      <c r="I35" s="45">
        <f>I36</f>
        <v>0</v>
      </c>
      <c r="J35" s="55">
        <f t="shared" si="1"/>
        <v>115000</v>
      </c>
    </row>
    <row r="36" spans="3:10" ht="31.5">
      <c r="C36" s="41" t="s">
        <v>24</v>
      </c>
      <c r="D36" s="41"/>
      <c r="E36" s="41"/>
      <c r="F36" s="42" t="s">
        <v>25</v>
      </c>
      <c r="G36" s="44"/>
      <c r="H36" s="45">
        <f>H37+H38</f>
        <v>115000</v>
      </c>
      <c r="I36" s="45">
        <f>I37</f>
        <v>0</v>
      </c>
      <c r="J36" s="55">
        <f t="shared" si="1"/>
        <v>115000</v>
      </c>
    </row>
    <row r="37" spans="3:10" ht="52.5" customHeight="1">
      <c r="C37" s="108" t="s">
        <v>43</v>
      </c>
      <c r="D37" s="108" t="s">
        <v>44</v>
      </c>
      <c r="E37" s="108" t="s">
        <v>26</v>
      </c>
      <c r="F37" s="106" t="s">
        <v>45</v>
      </c>
      <c r="G37" s="32" t="s">
        <v>49</v>
      </c>
      <c r="H37" s="36">
        <v>15000</v>
      </c>
      <c r="I37" s="36"/>
      <c r="J37" s="53">
        <f t="shared" si="1"/>
        <v>15000</v>
      </c>
    </row>
    <row r="38" spans="3:10" ht="52.5" customHeight="1">
      <c r="C38" s="109"/>
      <c r="D38" s="109"/>
      <c r="E38" s="109"/>
      <c r="F38" s="107"/>
      <c r="G38" s="35" t="s">
        <v>109</v>
      </c>
      <c r="H38" s="36">
        <v>100000</v>
      </c>
      <c r="I38" s="36"/>
      <c r="J38" s="53">
        <f t="shared" si="1"/>
        <v>100000</v>
      </c>
    </row>
    <row r="39" spans="3:10" ht="18.75">
      <c r="C39" s="30"/>
      <c r="D39" s="29"/>
      <c r="E39" s="29"/>
      <c r="F39" s="24" t="s">
        <v>12</v>
      </c>
      <c r="G39" s="25"/>
      <c r="H39" s="26">
        <f>H5+H20+H30+H35+H26</f>
        <v>1338200</v>
      </c>
      <c r="I39" s="26">
        <f>I5+I20+I30+I35+I26</f>
        <v>-166700</v>
      </c>
      <c r="J39" s="26">
        <f t="shared" si="1"/>
        <v>1171500</v>
      </c>
    </row>
    <row r="40" spans="3:10" ht="18.75">
      <c r="C40" s="15"/>
      <c r="D40" s="104"/>
      <c r="E40" s="104"/>
      <c r="F40" s="104"/>
      <c r="G40" s="27"/>
      <c r="H40" s="105"/>
      <c r="I40" s="105"/>
      <c r="J40" s="28"/>
    </row>
    <row r="43" spans="4:9" ht="12.75">
      <c r="D43" s="34"/>
      <c r="E43" s="34"/>
      <c r="F43" s="6"/>
      <c r="G43" s="6"/>
      <c r="H43" s="6"/>
      <c r="I43" s="6"/>
    </row>
    <row r="44" spans="4:9" ht="12.75">
      <c r="D44" s="34"/>
      <c r="E44" s="34"/>
      <c r="F44" s="6"/>
      <c r="G44" s="6"/>
      <c r="H44" s="6"/>
      <c r="I44" s="6"/>
    </row>
    <row r="45" spans="4:9" ht="18.75" customHeight="1">
      <c r="D45" s="102" t="s">
        <v>14</v>
      </c>
      <c r="E45" s="102"/>
      <c r="F45" s="102"/>
      <c r="G45" s="27"/>
      <c r="H45" s="103" t="s">
        <v>15</v>
      </c>
      <c r="I45" s="103"/>
    </row>
  </sheetData>
  <sheetProtection/>
  <mergeCells count="18">
    <mergeCell ref="I1:J1"/>
    <mergeCell ref="B2:J2"/>
    <mergeCell ref="D45:F45"/>
    <mergeCell ref="H45:I45"/>
    <mergeCell ref="D40:F40"/>
    <mergeCell ref="H40:I40"/>
    <mergeCell ref="F37:F38"/>
    <mergeCell ref="E37:E38"/>
    <mergeCell ref="D37:D38"/>
    <mergeCell ref="C37:C38"/>
    <mergeCell ref="E12:E13"/>
    <mergeCell ref="F9:F10"/>
    <mergeCell ref="C9:C10"/>
    <mergeCell ref="E9:E10"/>
    <mergeCell ref="D9:D10"/>
    <mergeCell ref="C12:C13"/>
    <mergeCell ref="D12:D13"/>
    <mergeCell ref="F12:F13"/>
  </mergeCells>
  <printOptions/>
  <pageMargins left="0.1968503937007874" right="0.1968503937007874" top="0.37" bottom="0.45" header="0.1968503937007874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2018-04-13T06:52:12Z</cp:lastPrinted>
  <dcterms:created xsi:type="dcterms:W3CDTF">2014-01-17T10:52:16Z</dcterms:created>
  <dcterms:modified xsi:type="dcterms:W3CDTF">2018-06-23T06:08:52Z</dcterms:modified>
  <cp:category/>
  <cp:version/>
  <cp:contentType/>
  <cp:contentStatus/>
</cp:coreProperties>
</file>