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<sst xmlns="http://schemas.openxmlformats.org/spreadsheetml/2006/main" count="82" uniqueCount="77">
  <si>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</si>
  <si>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</si>
  <si>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</si>
  <si>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</si>
  <si>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</si>
  <si>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</si>
  <si>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</si>
  <si>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</si>
  <si>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</si>
  <si>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</si>
  <si>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</si>
  <si>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</si>
  <si>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</si>
  <si>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</si>
  <si>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</si>
  <si>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</si>
  <si>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</si>
  <si>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</si>
  <si>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</si>
  <si>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</si>
  <si>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</si>
  <si>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</si>
  <si>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</si>
  <si>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</si>
  <si>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</si>
  <si>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</si>
  <si>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</si>
  <si>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</si>
  <si>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</si>
  <si>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</si>
  <si>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</si>
  <si>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</si>
  <si>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</si>
  <si>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</si>
  <si>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</si>
  <si>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</si>
  <si>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</si>
  <si>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</si>
  <si>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</si>
  <si>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</si>
  <si>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</si>
  <si>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</si>
  <si>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</si>
  <si>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</si>
  <si>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</si>
  <si>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</si>
  <si>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</si>
  <si>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</si>
  <si>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</si>
  <si>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</si>
  <si>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</si>
  <si>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</si>
  <si>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Надходження від орендної плати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</si>
  <si>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</si>
  <si>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</si>
  <si>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</si>
  <si>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</si>
  <si>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</si>
  <si>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</si>
  <si>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Медична субвенція з державного бюджету місцевим бюджетам</t>
  </si>
  <si>
    <t>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</si>
  <si>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</si>
  <si>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</si>
  <si>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</si>
  <si>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оплата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</si>
  <si>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Направлено залишок коштів станом на 01.01.2018 року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</si>
  <si>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</si>
  <si>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Позики, надані міжнародними фінансовими організаціями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</si>
  <si>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</si>
  <si>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</si>
  <si>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</si>
  <si>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про виконання міського бюджету за І півріччя  2018 року</t>
  </si>
  <si>
    <t>Залишок коштів, переданий до загального фонду</t>
  </si>
  <si>
    <t>Секретар міської ради</t>
  </si>
  <si>
    <t>Я.П.Дзиндра</t>
  </si>
  <si>
    <t>до  рішення міської ради</t>
  </si>
  <si>
    <t>від 26 вересня 2018 року № 1211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</si>
</sst>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94" fontId="3" fillId="0" borderId="10" xfId="0" applyNumberFormat="1" applyFont="1" applyFill="1" applyBorder="1" applyAlignment="1">
      <alignment vertical="center"/>
    </xf>
    <xf numFmtId="194" fontId="4" fillId="0" borderId="1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194" fontId="5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zoomScalePageLayoutView="0" workbookViewId="0" topLeftCell="A1">
      <pane xSplit="4" ySplit="10" topLeftCell="E57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1.25390625" style="0" customWidth="1"/>
    <col min="2" max="2" width="71.375" style="0" customWidth="1"/>
    <col min="3" max="8" width="17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75</v>
      </c>
      <c r="G2" s="1"/>
      <c r="H2" s="1"/>
    </row>
    <row r="3" spans="1:8" ht="15">
      <c r="A3" s="1"/>
      <c r="B3" s="1"/>
      <c r="C3" s="1"/>
      <c r="D3" s="1"/>
      <c r="E3" s="1"/>
      <c r="F3" s="9" t="s">
        <v>76</v>
      </c>
      <c r="G3" s="9"/>
      <c r="H3" s="9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8.75">
      <c r="A5" s="28" t="s">
        <v>42</v>
      </c>
      <c r="B5" s="28"/>
      <c r="C5" s="28"/>
      <c r="D5" s="28"/>
      <c r="E5" s="28"/>
      <c r="F5" s="28"/>
      <c r="G5" s="28"/>
      <c r="H5" s="28"/>
    </row>
    <row r="6" spans="1:8" ht="18.75">
      <c r="A6" s="28" t="s">
        <v>71</v>
      </c>
      <c r="B6" s="29"/>
      <c r="C6" s="29"/>
      <c r="D6" s="29"/>
      <c r="E6" s="29"/>
      <c r="F6" s="29"/>
      <c r="G6" s="29"/>
      <c r="H6" s="29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30" t="s">
        <v>2</v>
      </c>
      <c r="B8" s="3" t="s">
        <v>40</v>
      </c>
      <c r="C8" s="31" t="s">
        <v>3</v>
      </c>
      <c r="D8" s="32"/>
      <c r="E8" s="30" t="s">
        <v>4</v>
      </c>
      <c r="F8" s="30"/>
      <c r="G8" s="30" t="s">
        <v>39</v>
      </c>
      <c r="H8" s="30"/>
    </row>
    <row r="9" spans="1:8" ht="45">
      <c r="A9" s="30"/>
      <c r="B9" s="4" t="s">
        <v>41</v>
      </c>
      <c r="C9" s="4" t="s">
        <v>56</v>
      </c>
      <c r="D9" s="4" t="s">
        <v>57</v>
      </c>
      <c r="E9" s="4" t="s">
        <v>56</v>
      </c>
      <c r="F9" s="4" t="s">
        <v>57</v>
      </c>
      <c r="G9" s="4" t="s">
        <v>56</v>
      </c>
      <c r="H9" s="4" t="s">
        <v>57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7">
        <v>10000000</v>
      </c>
      <c r="B11" s="13" t="s">
        <v>5</v>
      </c>
      <c r="C11" s="10">
        <f>C12+C15+C19+C27</f>
        <v>93697.4</v>
      </c>
      <c r="D11" s="10">
        <f>D12+D15+D19+D27</f>
        <v>50772.59999999999</v>
      </c>
      <c r="E11" s="10">
        <f>E12+E15+E19+E27</f>
        <v>55</v>
      </c>
      <c r="F11" s="10">
        <f>F12+F15+F19+F27</f>
        <v>29.7</v>
      </c>
      <c r="G11" s="10">
        <f>C11+E11</f>
        <v>93752.4</v>
      </c>
      <c r="H11" s="10">
        <f>D11+F11</f>
        <v>50802.29999999999</v>
      </c>
    </row>
    <row r="12" spans="1:8" ht="36.75" customHeight="1">
      <c r="A12" s="5">
        <v>11000000</v>
      </c>
      <c r="B12" s="14" t="s">
        <v>6</v>
      </c>
      <c r="C12" s="10">
        <f>SUM(C13:C14)</f>
        <v>62196.4</v>
      </c>
      <c r="D12" s="10">
        <f>SUM(D13:D14)</f>
        <v>35472.6</v>
      </c>
      <c r="E12" s="10"/>
      <c r="F12" s="10"/>
      <c r="G12" s="10">
        <f aca="true" t="shared" si="0" ref="G12:G71">C12+E12</f>
        <v>62196.4</v>
      </c>
      <c r="H12" s="10">
        <f aca="true" t="shared" si="1" ref="H12:H56">D12+F12</f>
        <v>35472.6</v>
      </c>
    </row>
    <row r="13" spans="1:8" ht="15.75">
      <c r="A13" s="6">
        <v>11010000</v>
      </c>
      <c r="B13" s="15" t="s">
        <v>7</v>
      </c>
      <c r="C13" s="11">
        <v>61996.4</v>
      </c>
      <c r="D13" s="11">
        <v>35441.2</v>
      </c>
      <c r="E13" s="11"/>
      <c r="F13" s="11"/>
      <c r="G13" s="10">
        <f t="shared" si="0"/>
        <v>61996.4</v>
      </c>
      <c r="H13" s="10">
        <f t="shared" si="1"/>
        <v>35441.2</v>
      </c>
    </row>
    <row r="14" spans="1:8" ht="22.5" customHeight="1">
      <c r="A14" s="6">
        <v>11020000</v>
      </c>
      <c r="B14" s="15" t="s">
        <v>46</v>
      </c>
      <c r="C14" s="11">
        <v>200</v>
      </c>
      <c r="D14" s="11">
        <v>31.4</v>
      </c>
      <c r="E14" s="11"/>
      <c r="F14" s="11"/>
      <c r="G14" s="10">
        <f t="shared" si="0"/>
        <v>200</v>
      </c>
      <c r="H14" s="10">
        <f t="shared" si="1"/>
        <v>31.4</v>
      </c>
    </row>
    <row r="15" spans="1:8" ht="24.75" customHeight="1">
      <c r="A15" s="5">
        <v>14000000</v>
      </c>
      <c r="B15" s="14" t="s">
        <v>8</v>
      </c>
      <c r="C15" s="10">
        <f>SUM(C16:C18)</f>
        <v>14760</v>
      </c>
      <c r="D15" s="10">
        <f>SUM(D16:D18)</f>
        <v>6400.2</v>
      </c>
      <c r="E15" s="10"/>
      <c r="F15" s="10"/>
      <c r="G15" s="10">
        <f t="shared" si="0"/>
        <v>14760</v>
      </c>
      <c r="H15" s="10">
        <f t="shared" si="1"/>
        <v>6400.2</v>
      </c>
    </row>
    <row r="16" spans="1:8" ht="19.5" customHeight="1">
      <c r="A16" s="8">
        <v>14020000</v>
      </c>
      <c r="B16" s="17" t="s">
        <v>53</v>
      </c>
      <c r="C16" s="12">
        <v>1800</v>
      </c>
      <c r="D16" s="12">
        <v>887.8</v>
      </c>
      <c r="E16" s="11"/>
      <c r="F16" s="11"/>
      <c r="G16" s="10">
        <f t="shared" si="0"/>
        <v>1800</v>
      </c>
      <c r="H16" s="10">
        <f t="shared" si="1"/>
        <v>887.8</v>
      </c>
    </row>
    <row r="17" spans="1:8" ht="30" customHeight="1">
      <c r="A17" s="8">
        <v>14030000</v>
      </c>
      <c r="B17" s="17" t="s">
        <v>54</v>
      </c>
      <c r="C17" s="12">
        <v>7060</v>
      </c>
      <c r="D17" s="12">
        <v>3313.4</v>
      </c>
      <c r="E17" s="11"/>
      <c r="F17" s="11"/>
      <c r="G17" s="10">
        <f t="shared" si="0"/>
        <v>7060</v>
      </c>
      <c r="H17" s="10">
        <f t="shared" si="1"/>
        <v>3313.4</v>
      </c>
    </row>
    <row r="18" spans="1:8" ht="36" customHeight="1">
      <c r="A18" s="8">
        <v>14040000</v>
      </c>
      <c r="B18" s="16" t="s">
        <v>9</v>
      </c>
      <c r="C18" s="12">
        <v>5900</v>
      </c>
      <c r="D18" s="12">
        <v>2199</v>
      </c>
      <c r="E18" s="11"/>
      <c r="F18" s="11"/>
      <c r="G18" s="10">
        <f t="shared" si="0"/>
        <v>5900</v>
      </c>
      <c r="H18" s="10">
        <f t="shared" si="1"/>
        <v>2199</v>
      </c>
    </row>
    <row r="19" spans="1:8" ht="15.75">
      <c r="A19" s="5">
        <v>18000000</v>
      </c>
      <c r="B19" s="14" t="s">
        <v>10</v>
      </c>
      <c r="C19" s="10">
        <f aca="true" t="shared" si="2" ref="C19:H19">C20+C24+C25+C26</f>
        <v>16741</v>
      </c>
      <c r="D19" s="10">
        <f t="shared" si="2"/>
        <v>8899.8</v>
      </c>
      <c r="E19" s="10">
        <f t="shared" si="2"/>
        <v>0</v>
      </c>
      <c r="F19" s="10">
        <f t="shared" si="2"/>
        <v>0</v>
      </c>
      <c r="G19" s="10">
        <f t="shared" si="2"/>
        <v>16741</v>
      </c>
      <c r="H19" s="10">
        <f t="shared" si="2"/>
        <v>8899.8</v>
      </c>
    </row>
    <row r="20" spans="1:8" ht="15.75">
      <c r="A20" s="6">
        <v>18010000</v>
      </c>
      <c r="B20" s="15" t="s">
        <v>11</v>
      </c>
      <c r="C20" s="11">
        <f>C21+C22+C23</f>
        <v>6270</v>
      </c>
      <c r="D20" s="11">
        <f>D21+D22+D23</f>
        <v>3065.4</v>
      </c>
      <c r="E20" s="11"/>
      <c r="F20" s="11"/>
      <c r="G20" s="10">
        <f t="shared" si="0"/>
        <v>6270</v>
      </c>
      <c r="H20" s="10">
        <f t="shared" si="1"/>
        <v>3065.4</v>
      </c>
    </row>
    <row r="21" spans="1:8" ht="22.5" customHeight="1">
      <c r="A21" s="6"/>
      <c r="B21" s="16" t="s">
        <v>48</v>
      </c>
      <c r="C21" s="12">
        <v>945</v>
      </c>
      <c r="D21" s="12">
        <v>387.6</v>
      </c>
      <c r="E21" s="12"/>
      <c r="F21" s="12"/>
      <c r="G21" s="10">
        <f t="shared" si="0"/>
        <v>945</v>
      </c>
      <c r="H21" s="10">
        <f t="shared" si="1"/>
        <v>387.6</v>
      </c>
    </row>
    <row r="22" spans="1:8" ht="15.75">
      <c r="A22" s="6"/>
      <c r="B22" s="16" t="s">
        <v>55</v>
      </c>
      <c r="C22" s="12">
        <v>5300</v>
      </c>
      <c r="D22" s="12">
        <v>2677.8</v>
      </c>
      <c r="E22" s="12"/>
      <c r="F22" s="12"/>
      <c r="G22" s="10">
        <f t="shared" si="0"/>
        <v>5300</v>
      </c>
      <c r="H22" s="10">
        <f t="shared" si="1"/>
        <v>2677.8</v>
      </c>
    </row>
    <row r="23" spans="1:8" ht="15.75">
      <c r="A23" s="8">
        <v>18011000</v>
      </c>
      <c r="B23" s="16" t="s">
        <v>51</v>
      </c>
      <c r="C23" s="12">
        <v>25</v>
      </c>
      <c r="D23" s="12">
        <v>0</v>
      </c>
      <c r="E23" s="12"/>
      <c r="F23" s="12"/>
      <c r="G23" s="10">
        <f t="shared" si="0"/>
        <v>25</v>
      </c>
      <c r="H23" s="10">
        <f t="shared" si="1"/>
        <v>0</v>
      </c>
    </row>
    <row r="24" spans="1:8" ht="21.75" customHeight="1">
      <c r="A24" s="6">
        <v>18020000</v>
      </c>
      <c r="B24" s="15" t="s">
        <v>12</v>
      </c>
      <c r="C24" s="11">
        <v>7</v>
      </c>
      <c r="D24" s="11">
        <v>2.9</v>
      </c>
      <c r="E24" s="11"/>
      <c r="F24" s="11"/>
      <c r="G24" s="10">
        <f t="shared" si="0"/>
        <v>7</v>
      </c>
      <c r="H24" s="10">
        <f t="shared" si="1"/>
        <v>2.9</v>
      </c>
    </row>
    <row r="25" spans="1:8" ht="15.75">
      <c r="A25" s="6">
        <v>18030000</v>
      </c>
      <c r="B25" s="15" t="s">
        <v>13</v>
      </c>
      <c r="C25" s="11">
        <v>9</v>
      </c>
      <c r="D25" s="11">
        <v>4.1</v>
      </c>
      <c r="E25" s="11"/>
      <c r="F25" s="11"/>
      <c r="G25" s="10">
        <f t="shared" si="0"/>
        <v>9</v>
      </c>
      <c r="H25" s="10">
        <f t="shared" si="1"/>
        <v>4.1</v>
      </c>
    </row>
    <row r="26" spans="1:8" ht="15.75">
      <c r="A26" s="6">
        <v>18050000</v>
      </c>
      <c r="B26" s="15" t="s">
        <v>14</v>
      </c>
      <c r="C26" s="11">
        <v>10455</v>
      </c>
      <c r="D26" s="11">
        <v>5827.4</v>
      </c>
      <c r="E26" s="11"/>
      <c r="F26" s="11"/>
      <c r="G26" s="10">
        <f t="shared" si="0"/>
        <v>10455</v>
      </c>
      <c r="H26" s="10">
        <f t="shared" si="1"/>
        <v>5827.4</v>
      </c>
    </row>
    <row r="27" spans="1:8" ht="15.75">
      <c r="A27" s="5">
        <v>19000000</v>
      </c>
      <c r="B27" s="14" t="s">
        <v>15</v>
      </c>
      <c r="C27" s="10"/>
      <c r="D27" s="10"/>
      <c r="E27" s="10">
        <f>E28</f>
        <v>55</v>
      </c>
      <c r="F27" s="10">
        <f>F28</f>
        <v>29.7</v>
      </c>
      <c r="G27" s="10">
        <f t="shared" si="0"/>
        <v>55</v>
      </c>
      <c r="H27" s="10">
        <f t="shared" si="1"/>
        <v>29.7</v>
      </c>
    </row>
    <row r="28" spans="1:8" ht="15.75">
      <c r="A28" s="6">
        <v>19010000</v>
      </c>
      <c r="B28" s="15" t="s">
        <v>16</v>
      </c>
      <c r="C28" s="11"/>
      <c r="D28" s="11"/>
      <c r="E28" s="11">
        <v>55</v>
      </c>
      <c r="F28" s="11">
        <v>29.7</v>
      </c>
      <c r="G28" s="10">
        <f t="shared" si="0"/>
        <v>55</v>
      </c>
      <c r="H28" s="10">
        <f t="shared" si="1"/>
        <v>29.7</v>
      </c>
    </row>
    <row r="29" spans="1:8" ht="15.75">
      <c r="A29" s="7">
        <v>20000000</v>
      </c>
      <c r="B29" s="13" t="s">
        <v>17</v>
      </c>
      <c r="C29" s="10">
        <f>C30+C37+C41+C33</f>
        <v>3977</v>
      </c>
      <c r="D29" s="10">
        <f>D30+D37+D41+D33</f>
        <v>2507.9000000000005</v>
      </c>
      <c r="E29" s="10">
        <f>E30+E37+E41+E33</f>
        <v>6173.5</v>
      </c>
      <c r="F29" s="10">
        <f>F30+F37+F41+F33</f>
        <v>2584.8999999999996</v>
      </c>
      <c r="G29" s="10">
        <f t="shared" si="0"/>
        <v>10150.5</v>
      </c>
      <c r="H29" s="10">
        <f t="shared" si="1"/>
        <v>5092.8</v>
      </c>
    </row>
    <row r="30" spans="1:8" ht="27.75" customHeight="1">
      <c r="A30" s="5">
        <v>21000000</v>
      </c>
      <c r="B30" s="14" t="s">
        <v>18</v>
      </c>
      <c r="C30" s="10">
        <f>C31+C32</f>
        <v>287</v>
      </c>
      <c r="D30" s="10">
        <f>D31+D32</f>
        <v>130.9</v>
      </c>
      <c r="E30" s="10"/>
      <c r="F30" s="10"/>
      <c r="G30" s="10">
        <f t="shared" si="0"/>
        <v>287</v>
      </c>
      <c r="H30" s="10">
        <f t="shared" si="1"/>
        <v>130.9</v>
      </c>
    </row>
    <row r="31" spans="1:8" ht="30" customHeight="1">
      <c r="A31" s="6">
        <v>21010300</v>
      </c>
      <c r="B31" s="15" t="s">
        <v>49</v>
      </c>
      <c r="C31" s="11">
        <v>150</v>
      </c>
      <c r="D31" s="11">
        <v>44.4</v>
      </c>
      <c r="E31" s="11"/>
      <c r="F31" s="11"/>
      <c r="G31" s="10">
        <f t="shared" si="0"/>
        <v>150</v>
      </c>
      <c r="H31" s="10">
        <f t="shared" si="1"/>
        <v>44.4</v>
      </c>
    </row>
    <row r="32" spans="1:8" ht="15.75">
      <c r="A32" s="6">
        <v>21080000</v>
      </c>
      <c r="B32" s="15" t="s">
        <v>19</v>
      </c>
      <c r="C32" s="11">
        <v>137</v>
      </c>
      <c r="D32" s="11">
        <v>86.5</v>
      </c>
      <c r="E32" s="11"/>
      <c r="F32" s="11"/>
      <c r="G32" s="10">
        <f t="shared" si="0"/>
        <v>137</v>
      </c>
      <c r="H32" s="10">
        <f t="shared" si="1"/>
        <v>86.5</v>
      </c>
    </row>
    <row r="33" spans="1:8" ht="34.5" customHeight="1">
      <c r="A33" s="5">
        <v>22000000</v>
      </c>
      <c r="B33" s="14" t="s">
        <v>20</v>
      </c>
      <c r="C33" s="10">
        <f>C34+C35+C36</f>
        <v>3290</v>
      </c>
      <c r="D33" s="10">
        <f>D34+D35+D36</f>
        <v>2162.6000000000004</v>
      </c>
      <c r="E33" s="10"/>
      <c r="F33" s="10"/>
      <c r="G33" s="10">
        <f t="shared" si="0"/>
        <v>3290</v>
      </c>
      <c r="H33" s="10">
        <f t="shared" si="1"/>
        <v>2162.6000000000004</v>
      </c>
    </row>
    <row r="34" spans="1:8" ht="21" customHeight="1">
      <c r="A34" s="6">
        <v>22010000</v>
      </c>
      <c r="B34" s="15" t="s">
        <v>21</v>
      </c>
      <c r="C34" s="11">
        <v>3094.5</v>
      </c>
      <c r="D34" s="11">
        <v>2054.3</v>
      </c>
      <c r="E34" s="11"/>
      <c r="F34" s="11"/>
      <c r="G34" s="10">
        <f t="shared" si="0"/>
        <v>3094.5</v>
      </c>
      <c r="H34" s="10">
        <f t="shared" si="1"/>
        <v>2054.3</v>
      </c>
    </row>
    <row r="35" spans="1:8" ht="15.75">
      <c r="A35" s="6">
        <v>22080000</v>
      </c>
      <c r="B35" s="15" t="s">
        <v>52</v>
      </c>
      <c r="C35" s="11">
        <v>170</v>
      </c>
      <c r="D35" s="11">
        <v>100.4</v>
      </c>
      <c r="E35" s="11"/>
      <c r="F35" s="11"/>
      <c r="G35" s="10">
        <f t="shared" si="0"/>
        <v>170</v>
      </c>
      <c r="H35" s="10">
        <f t="shared" si="1"/>
        <v>100.4</v>
      </c>
    </row>
    <row r="36" spans="1:8" ht="15.75">
      <c r="A36" s="6">
        <v>22090000</v>
      </c>
      <c r="B36" s="15" t="s">
        <v>22</v>
      </c>
      <c r="C36" s="11">
        <v>25.5</v>
      </c>
      <c r="D36" s="11">
        <v>7.9</v>
      </c>
      <c r="E36" s="11"/>
      <c r="F36" s="11"/>
      <c r="G36" s="10">
        <f t="shared" si="0"/>
        <v>25.5</v>
      </c>
      <c r="H36" s="10">
        <f t="shared" si="1"/>
        <v>7.9</v>
      </c>
    </row>
    <row r="37" spans="1:8" ht="15.75">
      <c r="A37" s="5">
        <v>24000000</v>
      </c>
      <c r="B37" s="14" t="s">
        <v>23</v>
      </c>
      <c r="C37" s="10">
        <f>C38+C40</f>
        <v>400</v>
      </c>
      <c r="D37" s="10">
        <f>D38+D40</f>
        <v>214.4</v>
      </c>
      <c r="E37" s="10">
        <f>E38+E40</f>
        <v>3774.5</v>
      </c>
      <c r="F37" s="10">
        <f>F38+F40</f>
        <v>1055.3</v>
      </c>
      <c r="G37" s="10">
        <f t="shared" si="0"/>
        <v>4174.5</v>
      </c>
      <c r="H37" s="10">
        <f t="shared" si="1"/>
        <v>1269.7</v>
      </c>
    </row>
    <row r="38" spans="1:8" ht="15.75">
      <c r="A38" s="6">
        <v>24060000</v>
      </c>
      <c r="B38" s="15" t="s">
        <v>19</v>
      </c>
      <c r="C38" s="11">
        <v>400</v>
      </c>
      <c r="D38" s="11">
        <v>214.4</v>
      </c>
      <c r="E38" s="11">
        <f>E39</f>
        <v>180</v>
      </c>
      <c r="F38" s="11">
        <f>F39</f>
        <v>83.8</v>
      </c>
      <c r="G38" s="10">
        <f t="shared" si="0"/>
        <v>580</v>
      </c>
      <c r="H38" s="10">
        <f t="shared" si="1"/>
        <v>298.2</v>
      </c>
    </row>
    <row r="39" spans="1:8" ht="52.5" customHeight="1">
      <c r="A39" s="6">
        <v>24062100</v>
      </c>
      <c r="B39" s="15" t="s">
        <v>45</v>
      </c>
      <c r="C39" s="11"/>
      <c r="D39" s="11"/>
      <c r="E39" s="11">
        <v>180</v>
      </c>
      <c r="F39" s="11">
        <v>83.8</v>
      </c>
      <c r="G39" s="10">
        <f t="shared" si="0"/>
        <v>180</v>
      </c>
      <c r="H39" s="10">
        <f t="shared" si="1"/>
        <v>83.8</v>
      </c>
    </row>
    <row r="40" spans="1:8" ht="33.75" customHeight="1">
      <c r="A40" s="6">
        <v>24170000</v>
      </c>
      <c r="B40" s="15" t="s">
        <v>24</v>
      </c>
      <c r="C40" s="11"/>
      <c r="D40" s="11"/>
      <c r="E40" s="11">
        <v>3594.5</v>
      </c>
      <c r="F40" s="11">
        <v>971.5</v>
      </c>
      <c r="G40" s="10">
        <f t="shared" si="0"/>
        <v>3594.5</v>
      </c>
      <c r="H40" s="10">
        <f t="shared" si="1"/>
        <v>971.5</v>
      </c>
    </row>
    <row r="41" spans="1:8" ht="23.25" customHeight="1">
      <c r="A41" s="5">
        <v>25000000</v>
      </c>
      <c r="B41" s="14" t="s">
        <v>25</v>
      </c>
      <c r="C41" s="10"/>
      <c r="D41" s="10"/>
      <c r="E41" s="10">
        <f>E42+E47+E44</f>
        <v>2399</v>
      </c>
      <c r="F41" s="10">
        <f>F42+F47</f>
        <v>1529.6</v>
      </c>
      <c r="G41" s="10">
        <f>G42+G47+G44</f>
        <v>2399</v>
      </c>
      <c r="H41" s="10">
        <f>H42+H47+H44</f>
        <v>1546.3</v>
      </c>
    </row>
    <row r="42" spans="1:8" ht="37.5" customHeight="1">
      <c r="A42" s="6">
        <v>25010000</v>
      </c>
      <c r="B42" s="15" t="s">
        <v>26</v>
      </c>
      <c r="C42" s="11"/>
      <c r="D42" s="11"/>
      <c r="E42" s="11">
        <f>E43+E44+E45+E46</f>
        <v>1980</v>
      </c>
      <c r="F42" s="11">
        <v>1110.5</v>
      </c>
      <c r="G42" s="10">
        <f t="shared" si="0"/>
        <v>1980</v>
      </c>
      <c r="H42" s="10">
        <f t="shared" si="1"/>
        <v>1110.5</v>
      </c>
    </row>
    <row r="43" spans="1:8" ht="36.75" customHeight="1">
      <c r="A43" s="8">
        <v>25010100</v>
      </c>
      <c r="B43" s="16" t="s">
        <v>27</v>
      </c>
      <c r="C43" s="12"/>
      <c r="D43" s="12"/>
      <c r="E43" s="12">
        <v>1930.3</v>
      </c>
      <c r="F43" s="12">
        <v>1075.5</v>
      </c>
      <c r="G43" s="10">
        <f t="shared" si="0"/>
        <v>1930.3</v>
      </c>
      <c r="H43" s="10">
        <f t="shared" si="1"/>
        <v>1075.5</v>
      </c>
    </row>
    <row r="44" spans="1:8" ht="36.75" customHeight="1">
      <c r="A44" s="8">
        <v>25010200</v>
      </c>
      <c r="B44" s="16" t="s">
        <v>58</v>
      </c>
      <c r="C44" s="12"/>
      <c r="D44" s="12"/>
      <c r="E44" s="12"/>
      <c r="F44" s="12">
        <v>16.7</v>
      </c>
      <c r="G44" s="10"/>
      <c r="H44" s="10">
        <f t="shared" si="1"/>
        <v>16.7</v>
      </c>
    </row>
    <row r="45" spans="1:8" ht="21" customHeight="1">
      <c r="A45" s="8">
        <v>25010300</v>
      </c>
      <c r="B45" s="16" t="s">
        <v>28</v>
      </c>
      <c r="C45" s="12"/>
      <c r="D45" s="12"/>
      <c r="E45" s="12">
        <v>49.7</v>
      </c>
      <c r="F45" s="12">
        <v>11.3</v>
      </c>
      <c r="G45" s="10">
        <f t="shared" si="0"/>
        <v>49.7</v>
      </c>
      <c r="H45" s="10">
        <f t="shared" si="1"/>
        <v>11.3</v>
      </c>
    </row>
    <row r="46" spans="1:8" ht="31.5" customHeight="1">
      <c r="A46" s="8">
        <v>25010400</v>
      </c>
      <c r="B46" s="17" t="s">
        <v>50</v>
      </c>
      <c r="C46" s="12"/>
      <c r="D46" s="12"/>
      <c r="E46" s="12"/>
      <c r="F46" s="12">
        <v>7</v>
      </c>
      <c r="G46" s="10">
        <f t="shared" si="0"/>
        <v>0</v>
      </c>
      <c r="H46" s="10">
        <f t="shared" si="1"/>
        <v>7</v>
      </c>
    </row>
    <row r="47" spans="1:8" ht="24.75" customHeight="1">
      <c r="A47" s="6">
        <v>25020000</v>
      </c>
      <c r="B47" s="15" t="s">
        <v>29</v>
      </c>
      <c r="C47" s="11"/>
      <c r="D47" s="11"/>
      <c r="E47" s="11">
        <f>E48</f>
        <v>419</v>
      </c>
      <c r="F47" s="11">
        <f>F48</f>
        <v>419.1</v>
      </c>
      <c r="G47" s="10">
        <f t="shared" si="0"/>
        <v>419</v>
      </c>
      <c r="H47" s="10">
        <f t="shared" si="1"/>
        <v>419.1</v>
      </c>
    </row>
    <row r="48" spans="1:8" ht="15.75">
      <c r="A48" s="8">
        <v>25020100</v>
      </c>
      <c r="B48" s="16" t="s">
        <v>30</v>
      </c>
      <c r="C48" s="12"/>
      <c r="D48" s="12"/>
      <c r="E48" s="12">
        <v>419</v>
      </c>
      <c r="F48" s="12">
        <v>419.1</v>
      </c>
      <c r="G48" s="10">
        <f t="shared" si="0"/>
        <v>419</v>
      </c>
      <c r="H48" s="10">
        <f t="shared" si="1"/>
        <v>419.1</v>
      </c>
    </row>
    <row r="49" spans="1:8" ht="15.75">
      <c r="A49" s="5">
        <v>30000000</v>
      </c>
      <c r="B49" s="14" t="s">
        <v>31</v>
      </c>
      <c r="C49" s="10"/>
      <c r="D49" s="10"/>
      <c r="E49" s="10">
        <f>E50+E51</f>
        <v>940</v>
      </c>
      <c r="F49" s="10">
        <f>F50+F51</f>
        <v>0</v>
      </c>
      <c r="G49" s="10">
        <f t="shared" si="0"/>
        <v>940</v>
      </c>
      <c r="H49" s="10">
        <f t="shared" si="1"/>
        <v>0</v>
      </c>
    </row>
    <row r="50" spans="1:8" ht="23.25" customHeight="1">
      <c r="A50" s="6">
        <v>31030000</v>
      </c>
      <c r="B50" s="15" t="s">
        <v>47</v>
      </c>
      <c r="C50" s="11"/>
      <c r="D50" s="11"/>
      <c r="E50" s="11">
        <v>40</v>
      </c>
      <c r="F50" s="11"/>
      <c r="G50" s="10">
        <f t="shared" si="0"/>
        <v>40</v>
      </c>
      <c r="H50" s="10">
        <f t="shared" si="1"/>
        <v>0</v>
      </c>
    </row>
    <row r="51" spans="1:8" ht="15.75">
      <c r="A51" s="6">
        <v>33010000</v>
      </c>
      <c r="B51" s="15" t="s">
        <v>32</v>
      </c>
      <c r="C51" s="11"/>
      <c r="D51" s="11"/>
      <c r="E51" s="11">
        <v>900</v>
      </c>
      <c r="F51" s="11"/>
      <c r="G51" s="10">
        <f t="shared" si="0"/>
        <v>900</v>
      </c>
      <c r="H51" s="10">
        <f t="shared" si="1"/>
        <v>0</v>
      </c>
    </row>
    <row r="52" spans="1:8" ht="15.75">
      <c r="A52" s="5" t="s">
        <v>33</v>
      </c>
      <c r="B52" s="14"/>
      <c r="C52" s="10">
        <f>C11+C29+C49</f>
        <v>97674.4</v>
      </c>
      <c r="D52" s="10">
        <f>D11+D29+D49</f>
        <v>53280.49999999999</v>
      </c>
      <c r="E52" s="10">
        <f>E11+E29+E49</f>
        <v>7168.5</v>
      </c>
      <c r="F52" s="10">
        <f>F11+F29+F49</f>
        <v>2614.5999999999995</v>
      </c>
      <c r="G52" s="10">
        <f t="shared" si="0"/>
        <v>104842.9</v>
      </c>
      <c r="H52" s="10">
        <f t="shared" si="1"/>
        <v>55895.09999999999</v>
      </c>
    </row>
    <row r="53" spans="1:8" ht="15.75">
      <c r="A53" s="7">
        <v>40000000</v>
      </c>
      <c r="B53" s="13" t="s">
        <v>34</v>
      </c>
      <c r="C53" s="10">
        <f>C54+C56+C59</f>
        <v>163910.19999999998</v>
      </c>
      <c r="D53" s="10">
        <f>D54+D56+D59</f>
        <v>109497.59999999999</v>
      </c>
      <c r="E53" s="10">
        <f>E54+E56+E59</f>
        <v>60</v>
      </c>
      <c r="F53" s="10">
        <f>F54+F56+F59</f>
        <v>60</v>
      </c>
      <c r="G53" s="10">
        <f t="shared" si="0"/>
        <v>163970.19999999998</v>
      </c>
      <c r="H53" s="10">
        <f t="shared" si="1"/>
        <v>109557.59999999999</v>
      </c>
    </row>
    <row r="54" spans="1:8" ht="15.75">
      <c r="A54" s="5">
        <v>41020000</v>
      </c>
      <c r="B54" s="14" t="s">
        <v>35</v>
      </c>
      <c r="C54" s="10">
        <f>C55</f>
        <v>7499.3</v>
      </c>
      <c r="D54" s="10">
        <f>D55</f>
        <v>3749.9</v>
      </c>
      <c r="E54" s="10"/>
      <c r="F54" s="10"/>
      <c r="G54" s="10">
        <f t="shared" si="0"/>
        <v>7499.3</v>
      </c>
      <c r="H54" s="10">
        <f t="shared" si="1"/>
        <v>3749.9</v>
      </c>
    </row>
    <row r="55" spans="1:8" ht="15.75">
      <c r="A55" s="6">
        <v>41020100</v>
      </c>
      <c r="B55" s="15" t="s">
        <v>36</v>
      </c>
      <c r="C55" s="11">
        <v>7499.3</v>
      </c>
      <c r="D55" s="11">
        <v>3749.9</v>
      </c>
      <c r="E55" s="11"/>
      <c r="F55" s="11"/>
      <c r="G55" s="10">
        <f t="shared" si="0"/>
        <v>7499.3</v>
      </c>
      <c r="H55" s="10">
        <f t="shared" si="1"/>
        <v>3749.9</v>
      </c>
    </row>
    <row r="56" spans="1:8" ht="40.5" customHeight="1">
      <c r="A56" s="5">
        <v>41030000</v>
      </c>
      <c r="B56" s="14" t="s">
        <v>60</v>
      </c>
      <c r="C56" s="10">
        <f>C57+C58</f>
        <v>53905.899999999994</v>
      </c>
      <c r="D56" s="10">
        <f>D57+D58</f>
        <v>33405.4</v>
      </c>
      <c r="E56" s="10"/>
      <c r="F56" s="10"/>
      <c r="G56" s="10">
        <f t="shared" si="0"/>
        <v>53905.899999999994</v>
      </c>
      <c r="H56" s="10">
        <f t="shared" si="1"/>
        <v>33405.4</v>
      </c>
    </row>
    <row r="57" spans="1:8" ht="15.75">
      <c r="A57" s="8">
        <v>41033900</v>
      </c>
      <c r="B57" s="16" t="s">
        <v>37</v>
      </c>
      <c r="C57" s="12">
        <v>31307.3</v>
      </c>
      <c r="D57" s="12">
        <v>20215.2</v>
      </c>
      <c r="E57" s="11"/>
      <c r="F57" s="11"/>
      <c r="G57" s="10">
        <f>C57+E57</f>
        <v>31307.3</v>
      </c>
      <c r="H57" s="10">
        <f>D57+F57</f>
        <v>20215.2</v>
      </c>
    </row>
    <row r="58" spans="1:8" ht="48.75" customHeight="1">
      <c r="A58" s="8">
        <v>41034200</v>
      </c>
      <c r="B58" s="16" t="s">
        <v>59</v>
      </c>
      <c r="C58" s="12">
        <v>22598.6</v>
      </c>
      <c r="D58" s="12">
        <v>13190.2</v>
      </c>
      <c r="E58" s="11"/>
      <c r="F58" s="11"/>
      <c r="G58" s="10">
        <f t="shared" si="0"/>
        <v>22598.6</v>
      </c>
      <c r="H58" s="10">
        <f aca="true" t="shared" si="3" ref="H58:H72">D58+F58</f>
        <v>13190.2</v>
      </c>
    </row>
    <row r="59" spans="1:8" ht="15.75">
      <c r="A59" s="5">
        <v>41050000</v>
      </c>
      <c r="B59" s="14" t="s">
        <v>61</v>
      </c>
      <c r="C59" s="10">
        <f>C60+C61+C62+C63+C64+C65</f>
        <v>102504.99999999999</v>
      </c>
      <c r="D59" s="10">
        <f>D60+D61+D62+D63+D64+D65</f>
        <v>72342.29999999999</v>
      </c>
      <c r="E59" s="10">
        <f>E66</f>
        <v>60</v>
      </c>
      <c r="F59" s="10">
        <f>F66</f>
        <v>60</v>
      </c>
      <c r="G59" s="10">
        <f t="shared" si="0"/>
        <v>102564.99999999999</v>
      </c>
      <c r="H59" s="10">
        <f t="shared" si="3"/>
        <v>72402.29999999999</v>
      </c>
    </row>
    <row r="60" spans="1:8" ht="102" customHeight="1">
      <c r="A60" s="8">
        <v>41050100</v>
      </c>
      <c r="B60" s="16" t="s">
        <v>62</v>
      </c>
      <c r="C60" s="12">
        <v>63302.1</v>
      </c>
      <c r="D60" s="12">
        <v>55624.9</v>
      </c>
      <c r="E60" s="11"/>
      <c r="F60" s="11"/>
      <c r="G60" s="10">
        <f t="shared" si="0"/>
        <v>63302.1</v>
      </c>
      <c r="H60" s="10">
        <f t="shared" si="3"/>
        <v>55624.9</v>
      </c>
    </row>
    <row r="61" spans="1:8" ht="70.5" customHeight="1">
      <c r="A61" s="8">
        <v>41050200</v>
      </c>
      <c r="B61" s="16" t="s">
        <v>63</v>
      </c>
      <c r="C61" s="12">
        <v>30.6</v>
      </c>
      <c r="D61" s="12">
        <v>27.3</v>
      </c>
      <c r="E61" s="11"/>
      <c r="F61" s="11"/>
      <c r="G61" s="10">
        <f t="shared" si="0"/>
        <v>30.6</v>
      </c>
      <c r="H61" s="10">
        <f t="shared" si="3"/>
        <v>27.3</v>
      </c>
    </row>
    <row r="62" spans="1:8" ht="159.75" customHeight="1">
      <c r="A62" s="8">
        <v>41050300</v>
      </c>
      <c r="B62" s="16" t="s">
        <v>66</v>
      </c>
      <c r="C62" s="12">
        <v>38009.2</v>
      </c>
      <c r="D62" s="12">
        <v>16089.1</v>
      </c>
      <c r="E62" s="11"/>
      <c r="F62" s="11"/>
      <c r="G62" s="10">
        <f t="shared" si="0"/>
        <v>38009.2</v>
      </c>
      <c r="H62" s="10">
        <f t="shared" si="3"/>
        <v>16089.1</v>
      </c>
    </row>
    <row r="63" spans="1:8" ht="135" customHeight="1">
      <c r="A63" s="8">
        <v>41050700</v>
      </c>
      <c r="B63" s="16" t="s">
        <v>64</v>
      </c>
      <c r="C63" s="12">
        <v>392</v>
      </c>
      <c r="D63" s="12">
        <v>122.9</v>
      </c>
      <c r="E63" s="11"/>
      <c r="F63" s="11"/>
      <c r="G63" s="10">
        <f t="shared" si="0"/>
        <v>392</v>
      </c>
      <c r="H63" s="10">
        <f t="shared" si="3"/>
        <v>122.9</v>
      </c>
    </row>
    <row r="64" spans="1:8" ht="47.25">
      <c r="A64" s="8">
        <v>41051200</v>
      </c>
      <c r="B64" s="19" t="s">
        <v>68</v>
      </c>
      <c r="C64" s="12">
        <v>160.9</v>
      </c>
      <c r="D64" s="12">
        <v>160.9</v>
      </c>
      <c r="E64" s="12"/>
      <c r="F64" s="12"/>
      <c r="G64" s="10">
        <f t="shared" si="0"/>
        <v>160.9</v>
      </c>
      <c r="H64" s="18">
        <f t="shared" si="3"/>
        <v>160.9</v>
      </c>
    </row>
    <row r="65" spans="1:8" ht="47.25">
      <c r="A65" s="8">
        <v>41051400</v>
      </c>
      <c r="B65" s="19" t="s">
        <v>69</v>
      </c>
      <c r="C65" s="12">
        <v>610.2</v>
      </c>
      <c r="D65" s="12">
        <v>317.2</v>
      </c>
      <c r="E65" s="12"/>
      <c r="F65" s="12"/>
      <c r="G65" s="10">
        <f t="shared" si="0"/>
        <v>610.2</v>
      </c>
      <c r="H65" s="18">
        <f t="shared" si="3"/>
        <v>317.2</v>
      </c>
    </row>
    <row r="66" spans="1:8" ht="31.5">
      <c r="A66" s="8">
        <v>41051100</v>
      </c>
      <c r="B66" s="19" t="s">
        <v>70</v>
      </c>
      <c r="C66" s="12"/>
      <c r="D66" s="12"/>
      <c r="E66" s="12">
        <v>60</v>
      </c>
      <c r="F66" s="12">
        <v>60</v>
      </c>
      <c r="G66" s="10">
        <f t="shared" si="0"/>
        <v>60</v>
      </c>
      <c r="H66" s="18">
        <f t="shared" si="3"/>
        <v>60</v>
      </c>
    </row>
    <row r="67" spans="1:8" ht="15.75">
      <c r="A67" s="20" t="s">
        <v>38</v>
      </c>
      <c r="B67" s="21"/>
      <c r="C67" s="10">
        <f>C52+C53</f>
        <v>261584.59999999998</v>
      </c>
      <c r="D67" s="10">
        <f>D52+D53</f>
        <v>162778.09999999998</v>
      </c>
      <c r="E67" s="10">
        <f>E52+E53</f>
        <v>7228.5</v>
      </c>
      <c r="F67" s="10">
        <f>F52+F53</f>
        <v>2674.5999999999995</v>
      </c>
      <c r="G67" s="10">
        <f t="shared" si="0"/>
        <v>268813.1</v>
      </c>
      <c r="H67" s="10">
        <f t="shared" si="3"/>
        <v>165452.69999999998</v>
      </c>
    </row>
    <row r="68" spans="1:8" ht="28.5">
      <c r="A68" s="20"/>
      <c r="B68" s="21" t="s">
        <v>43</v>
      </c>
      <c r="C68" s="10">
        <v>-17970.1</v>
      </c>
      <c r="D68" s="10">
        <v>-6657.5</v>
      </c>
      <c r="E68" s="10">
        <v>17970.1</v>
      </c>
      <c r="F68" s="10">
        <v>6657.5</v>
      </c>
      <c r="G68" s="10">
        <f t="shared" si="0"/>
        <v>0</v>
      </c>
      <c r="H68" s="10">
        <f t="shared" si="3"/>
        <v>0</v>
      </c>
    </row>
    <row r="69" spans="1:8" ht="15.75">
      <c r="A69" s="20"/>
      <c r="B69" s="21" t="s">
        <v>72</v>
      </c>
      <c r="C69" s="10"/>
      <c r="D69" s="10"/>
      <c r="E69" s="10"/>
      <c r="F69" s="10">
        <v>-2.9</v>
      </c>
      <c r="G69" s="10"/>
      <c r="H69" s="10">
        <f t="shared" si="3"/>
        <v>-2.9</v>
      </c>
    </row>
    <row r="70" spans="1:8" ht="15.75">
      <c r="A70" s="20"/>
      <c r="B70" s="21" t="s">
        <v>65</v>
      </c>
      <c r="C70" s="10">
        <v>1433.6</v>
      </c>
      <c r="D70" s="10"/>
      <c r="E70" s="10">
        <v>2192</v>
      </c>
      <c r="F70" s="10"/>
      <c r="G70" s="10">
        <f t="shared" si="0"/>
        <v>3625.6</v>
      </c>
      <c r="H70" s="10">
        <f t="shared" si="3"/>
        <v>0</v>
      </c>
    </row>
    <row r="71" spans="1:8" ht="15.75">
      <c r="A71" s="22"/>
      <c r="B71" s="14" t="s">
        <v>67</v>
      </c>
      <c r="C71" s="10"/>
      <c r="D71" s="10"/>
      <c r="E71" s="10">
        <v>8000</v>
      </c>
      <c r="F71" s="10"/>
      <c r="G71" s="10">
        <f t="shared" si="0"/>
        <v>8000</v>
      </c>
      <c r="H71" s="10">
        <f t="shared" si="3"/>
        <v>0</v>
      </c>
    </row>
    <row r="72" spans="1:8" ht="15.75">
      <c r="A72" s="26" t="s">
        <v>44</v>
      </c>
      <c r="B72" s="27"/>
      <c r="C72" s="10">
        <f>C67+C68+C70+C71+C69</f>
        <v>245048.09999999998</v>
      </c>
      <c r="D72" s="10">
        <f>D67+D68+D70+D71+D69</f>
        <v>156120.59999999998</v>
      </c>
      <c r="E72" s="10">
        <f>E67+E68+E70+E71+E69</f>
        <v>35390.6</v>
      </c>
      <c r="F72" s="10">
        <f>F67+F68+F70+F71+F69</f>
        <v>9329.199999999999</v>
      </c>
      <c r="G72" s="10">
        <f>G67+G68+G70+G71+G69</f>
        <v>280438.69999999995</v>
      </c>
      <c r="H72" s="10">
        <f t="shared" si="3"/>
        <v>165449.8</v>
      </c>
    </row>
    <row r="77" spans="1:8" ht="15.75">
      <c r="A77" s="25" t="s">
        <v>73</v>
      </c>
      <c r="B77" s="25"/>
      <c r="C77" s="23"/>
      <c r="D77" s="1"/>
      <c r="E77" s="24"/>
      <c r="F77" s="1"/>
      <c r="G77" s="24" t="s">
        <v>74</v>
      </c>
      <c r="H77" s="1"/>
    </row>
  </sheetData>
  <sheetProtection/>
  <mergeCells count="8">
    <mergeCell ref="A77:B77"/>
    <mergeCell ref="A72:B72"/>
    <mergeCell ref="A5:H5"/>
    <mergeCell ref="A6:H6"/>
    <mergeCell ref="A8:A9"/>
    <mergeCell ref="G8:H8"/>
    <mergeCell ref="C8:D8"/>
    <mergeCell ref="E8:F8"/>
  </mergeCells>
  <printOptions/>
  <pageMargins left="0.31" right="0.2" top="0.36" bottom="0.4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2018-08-13T15:19:49Z</cp:lastPrinted>
  <dcterms:created xsi:type="dcterms:W3CDTF">2015-05-18T06:06:25Z</dcterms:created>
  <dcterms:modified xsi:type="dcterms:W3CDTF">2018-10-01T12:01:08Z</dcterms:modified>
  <cp:category/>
  <cp:version/>
  <cp:contentType/>
  <cp:contentStatus/>
</cp:coreProperties>
</file>