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9015" activeTab="0"/>
  </bookViews>
  <sheets>
    <sheet name="Лист1" sheetId="1" r:id="rId1"/>
  </sheets>
  <definedNames>
    <definedName name="_xlnm.Print_Titles" localSheetId="0">'Лист1'!$8:$12</definedName>
  </definedNames>
  <calcPr fullCalcOnLoad="1"/>
</workbook>
</file>

<file path=xl/sharedStrings.xml><?xml version="1.0" encoding="utf-8"?>
<sst xmlns="http://schemas.openxmlformats.org/spreadsheetml/2006/main" count="174" uniqueCount="168">
  <si>
    <t>(тис.грн.)</t>
  </si>
  <si>
    <t>Загальний фонд</t>
  </si>
  <si>
    <t>Всього</t>
  </si>
  <si>
    <t>Спеціальний фонд</t>
  </si>
  <si>
    <t>010000</t>
  </si>
  <si>
    <t>Державне управління</t>
  </si>
  <si>
    <t>010116</t>
  </si>
  <si>
    <t>Органи місцевого самоврядування</t>
  </si>
  <si>
    <t>070000</t>
  </si>
  <si>
    <t>Освіта</t>
  </si>
  <si>
    <t>070101</t>
  </si>
  <si>
    <t>Дошкільні заклади освіти</t>
  </si>
  <si>
    <t>070201</t>
  </si>
  <si>
    <t>Загальноосвітні школи (в т. ч. школа-дитячий садок, інтернат при школі), спеціалізовані школи, ліцеї, гімназії, колегіуми</t>
  </si>
  <si>
    <t>070301</t>
  </si>
  <si>
    <t>Загальноосвітні школи-інтернати, загальноосвітні санаторні школи-інтернати</t>
  </si>
  <si>
    <t>070303</t>
  </si>
  <si>
    <t>Дитячі будинки (в т. ч. сімейного типу, прийомні сім`ї)</t>
  </si>
  <si>
    <t>070401</t>
  </si>
  <si>
    <t>Позашкільні заклади освіти, заходи із позашкільної роботи з дітьми</t>
  </si>
  <si>
    <t>070702</t>
  </si>
  <si>
    <t>Інші заклади і заходи післядипломної освіти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</si>
  <si>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</si>
  <si>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</si>
  <si>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</si>
  <si>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</si>
  <si>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070808</t>
  </si>
  <si>
    <t>Допомога дітям-сиротам та дітям, позбавленим батьківського піклування, яким виповнюється 18 років</t>
  </si>
  <si>
    <t>090000</t>
  </si>
  <si>
    <t>Соціальний захист та соціальне забезпечення</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</si>
  <si>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</si>
  <si>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</si>
  <si>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</si>
  <si>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</si>
  <si>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</si>
  <si>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</si>
  <si>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</si>
  <si>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</si>
  <si>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</si>
  <si>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</si>
  <si>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</si>
  <si>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</si>
  <si>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</si>
  <si>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</si>
  <si>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</si>
  <si>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</si>
  <si>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</si>
  <si>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</si>
  <si>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</si>
  <si>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</si>
  <si>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</si>
  <si>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</si>
  <si>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</si>
  <si>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</si>
  <si>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</si>
  <si>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</si>
  <si>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</si>
  <si>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</si>
  <si>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</si>
  <si>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</si>
  <si>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</si>
  <si>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</si>
  <si>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</si>
  <si>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</si>
  <si>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</si>
  <si>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</si>
  <si>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</si>
  <si>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</si>
  <si>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</si>
  <si>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</si>
  <si>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</si>
  <si>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Допомога на догляд за інвалідом I чи II групи внаслідок психічного розладу</t>
  </si>
  <si>
    <t>090802</t>
  </si>
  <si>
    <t>Інші програми соціального захисту дітей</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</si>
  <si>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</si>
  <si>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</si>
  <si>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</si>
  <si>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</si>
  <si>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</si>
  <si>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</si>
  <si>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</si>
  <si>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</si>
  <si>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</si>
  <si>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</si>
  <si>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</si>
  <si>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</si>
  <si>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</si>
  <si>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</si>
  <si>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100000</t>
  </si>
  <si>
    <t>Житлово-комунальне господарство</t>
  </si>
  <si>
    <t>100102</t>
  </si>
  <si>
    <t>Капітальний ремонт житлового фонду місцевих органів влади</t>
  </si>
  <si>
    <t>100103</t>
  </si>
  <si>
    <t>Дотація житлово-комунальному господарству</t>
  </si>
  <si>
    <t>100202</t>
  </si>
  <si>
    <t>Водопровідно-каналізаційне господарство</t>
  </si>
  <si>
    <t>100203</t>
  </si>
  <si>
    <t>Благоустрій міст, сіл, селищ</t>
  </si>
  <si>
    <t>110000</t>
  </si>
  <si>
    <t>Культура і мистецтво</t>
  </si>
  <si>
    <t>110104</t>
  </si>
  <si>
    <t>Видатки на заходи, передбачені державними і місцевими програмами розвитку культури і мистецтва</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</si>
  <si>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</si>
  <si>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</si>
  <si>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</si>
  <si>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</si>
  <si>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</si>
  <si>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</si>
  <si>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</si>
  <si>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</si>
  <si>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</si>
  <si>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</si>
  <si>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120000</t>
  </si>
  <si>
    <t>Засоби масової інформації</t>
  </si>
  <si>
    <t>120201</t>
  </si>
  <si>
    <t>Періодичні видання (газети та журнали)</t>
  </si>
  <si>
    <t>150000</t>
  </si>
  <si>
    <t>Будівництво</t>
  </si>
  <si>
    <t>150101</t>
  </si>
  <si>
    <t>Капітальні вкладення</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</si>
  <si>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</si>
  <si>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</si>
  <si>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</si>
  <si>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</si>
  <si>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</si>
  <si>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</si>
  <si>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</si>
  <si>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</si>
  <si>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</si>
  <si>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</si>
  <si>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</si>
  <si>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</si>
  <si>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</si>
  <si>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</si>
  <si>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</si>
  <si>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</si>
  <si>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250000</t>
  </si>
  <si>
    <t>Видатки, не віднесені до основних груп</t>
  </si>
  <si>
    <t>250102</t>
  </si>
  <si>
    <t>Резервний фонд</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</si>
  <si>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</si>
  <si>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</si>
  <si>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</si>
  <si>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</si>
  <si>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250404</t>
  </si>
  <si>
    <t>Інші видатки</t>
  </si>
  <si>
    <t xml:space="preserve"> </t>
  </si>
  <si>
    <t>Затверджено по бюджету на 2015 рік з урахуванням змін</t>
  </si>
  <si>
    <t>поточні                 (код 2000)</t>
  </si>
  <si>
    <t>з них оплата праці з нарахуваннями (код 2100)</t>
  </si>
  <si>
    <t>оплата комунальних послуг та енергоносіїв (код 2270)</t>
  </si>
  <si>
    <t>капітальні (код 3000)</t>
  </si>
  <si>
    <t>Інші природоохоронні заходи</t>
  </si>
  <si>
    <t>Охорона навколишнього природного середовища та ядерної безпеки</t>
  </si>
  <si>
    <t>Код</t>
  </si>
  <si>
    <t>Видатки бюджету за функціональною структурою</t>
  </si>
  <si>
    <t>ЗВІТ</t>
  </si>
  <si>
    <t>Залишок коштів міського бюджету на 01.01.2015 року</t>
  </si>
  <si>
    <t>Додаток 2</t>
  </si>
  <si>
    <t>про виконання міського бюджету за 9 місяців 2015 року</t>
  </si>
  <si>
    <t>Проведення виборів народних депутатів місцевих рад та сільських, селищних, міських голів</t>
  </si>
  <si>
    <t>Залишок коштів міського бюджету на 01.10.2015 року</t>
  </si>
  <si>
    <t>Виконано за 9 місяців 2015 року</t>
  </si>
  <si>
    <t xml:space="preserve">РАЗОМ виконано за 9 місяців 2015 року </t>
  </si>
  <si>
    <t xml:space="preserve">від 13 листопада  2015 року № </t>
  </si>
  <si>
    <t>до рішення  другої  сесії міської ради</t>
  </si>
  <si>
    <t>першої сесії</t>
  </si>
  <si>
    <t>міської ради</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</si>
</sst>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00"/>
    <numFmt numFmtId="173" formatCode="0.0"/>
  </numFmts>
  <fonts count="41">
    <font>
      <sz val="10"/>
      <name val="Arial Cyr"/>
      <family val="0"/>
    </font>
    <font>
      <sz val="11"/>
      <name val="Times New Roman"/>
      <family val="1"/>
    </font>
    <font>
      <b/>
      <sz val="11"/>
      <name val="Times New Roman"/>
      <family val="1"/>
    </font>
    <font>
      <b/>
      <sz val="12"/>
      <name val="Times New Roman"/>
      <family val="1"/>
    </font>
    <font>
      <sz val="12"/>
      <name val="Times New Roman"/>
      <family val="1"/>
    </font>
    <font>
      <b/>
      <i/>
      <sz val="12"/>
      <name val="Times New Roman"/>
      <family val="1"/>
    </font>
    <font>
      <b/>
      <i/>
      <sz val="14"/>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25">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172" fontId="2" fillId="0" borderId="10" xfId="0" applyNumberFormat="1" applyFont="1" applyBorder="1" applyAlignment="1">
      <alignment vertical="center" wrapText="1"/>
    </xf>
    <xf numFmtId="172" fontId="1" fillId="0" borderId="10" xfId="0" applyNumberFormat="1" applyFont="1" applyBorder="1" applyAlignment="1">
      <alignment vertical="center" wrapText="1"/>
    </xf>
    <xf numFmtId="172" fontId="2" fillId="0" borderId="10" xfId="0" applyNumberFormat="1" applyFont="1" applyFill="1" applyBorder="1" applyAlignment="1">
      <alignment vertical="center" wrapText="1"/>
    </xf>
    <xf numFmtId="173" fontId="3" fillId="0" borderId="10" xfId="0" applyNumberFormat="1" applyFont="1" applyFill="1" applyBorder="1" applyAlignment="1">
      <alignment vertical="center" wrapText="1"/>
    </xf>
    <xf numFmtId="173" fontId="4" fillId="0" borderId="10" xfId="0" applyNumberFormat="1" applyFont="1" applyFill="1" applyBorder="1" applyAlignment="1">
      <alignment vertical="center" wrapText="1"/>
    </xf>
    <xf numFmtId="0" fontId="3" fillId="0" borderId="10" xfId="0" applyFont="1" applyBorder="1" applyAlignment="1" quotePrefix="1">
      <alignment horizontal="center" vertical="center" wrapText="1"/>
    </xf>
    <xf numFmtId="0" fontId="4" fillId="0" borderId="10" xfId="0" applyFont="1" applyBorder="1" applyAlignment="1" quotePrefix="1">
      <alignment horizontal="center" vertical="center" wrapText="1"/>
    </xf>
    <xf numFmtId="0" fontId="3" fillId="0" borderId="10" xfId="0" applyFont="1" applyFill="1" applyBorder="1" applyAlignment="1" quotePrefix="1">
      <alignment horizontal="center" vertical="center" wrapText="1"/>
    </xf>
    <xf numFmtId="0" fontId="3" fillId="0" borderId="0" xfId="0" applyFont="1" applyAlignment="1">
      <alignment horizontal="right"/>
    </xf>
    <xf numFmtId="0" fontId="2" fillId="0" borderId="0" xfId="0" applyFont="1" applyAlignment="1">
      <alignment horizontal="right"/>
    </xf>
    <xf numFmtId="0" fontId="5" fillId="0" borderId="0" xfId="0" applyFont="1" applyAlignment="1">
      <alignment wrapText="1"/>
    </xf>
    <xf numFmtId="173" fontId="6" fillId="0" borderId="0" xfId="0" applyNumberFormat="1" applyFont="1" applyAlignment="1">
      <alignment/>
    </xf>
    <xf numFmtId="0" fontId="6" fillId="0" borderId="0" xfId="0" applyFont="1" applyAlignment="1">
      <alignment/>
    </xf>
    <xf numFmtId="173" fontId="6" fillId="0" borderId="0" xfId="0" applyNumberFormat="1" applyFont="1" applyFill="1" applyAlignment="1">
      <alignment/>
    </xf>
    <xf numFmtId="0" fontId="6" fillId="0" borderId="0" xfId="0" applyFont="1" applyFill="1" applyAlignment="1">
      <alignment/>
    </xf>
    <xf numFmtId="0" fontId="1" fillId="0" borderId="10" xfId="0" applyFont="1" applyFill="1" applyBorder="1" applyAlignment="1">
      <alignment horizontal="center" vertical="center" wrapText="1"/>
    </xf>
    <xf numFmtId="0" fontId="1" fillId="0" borderId="0" xfId="0" applyFont="1" applyAlignment="1">
      <alignment horizontal="center"/>
    </xf>
    <xf numFmtId="0" fontId="1" fillId="0" borderId="10" xfId="0" applyFont="1" applyBorder="1" applyAlignment="1">
      <alignment horizontal="center" vertical="center" wrapText="1"/>
    </xf>
    <xf numFmtId="0" fontId="3" fillId="0" borderId="0" xfId="0" applyFont="1" applyAlignment="1">
      <alignment horizontal="center"/>
    </xf>
    <xf numFmtId="0" fontId="2"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2"/>
  <sheetViews>
    <sheetView tabSelected="1" zoomScale="115" zoomScaleNormal="115" zoomScalePageLayoutView="0" workbookViewId="0" topLeftCell="A1">
      <pane xSplit="2" ySplit="12" topLeftCell="G13" activePane="bottomRight" state="frozen"/>
      <selection pane="topLeft" activeCell="A1" sqref="A1"/>
      <selection pane="topRight" activeCell="C1" sqref="C1"/>
      <selection pane="bottomLeft" activeCell="A13" sqref="A13"/>
      <selection pane="bottomRight" activeCell="P5" sqref="P5"/>
    </sheetView>
  </sheetViews>
  <sheetFormatPr defaultColWidth="9.00390625" defaultRowHeight="12.75"/>
  <cols>
    <col min="1" max="1" width="12.00390625" style="0" customWidth="1"/>
    <col min="2" max="2" width="40.75390625" style="0" customWidth="1"/>
    <col min="3" max="15" width="11.625" style="0" customWidth="1"/>
  </cols>
  <sheetData>
    <row r="1" spans="1:15" ht="15">
      <c r="A1" s="1"/>
      <c r="B1" s="1"/>
      <c r="C1" s="1"/>
      <c r="D1" s="1"/>
      <c r="E1" s="1"/>
      <c r="F1" s="1"/>
      <c r="G1" s="1"/>
      <c r="H1" s="1"/>
      <c r="I1" s="1"/>
      <c r="J1" s="1"/>
      <c r="K1" s="1"/>
      <c r="L1" s="1" t="s">
        <v>158</v>
      </c>
      <c r="M1" s="1"/>
      <c r="N1" s="1"/>
      <c r="O1" s="1"/>
    </row>
    <row r="2" spans="1:15" ht="15">
      <c r="A2" s="1"/>
      <c r="B2" s="1"/>
      <c r="C2" s="1"/>
      <c r="D2" s="1"/>
      <c r="E2" s="1"/>
      <c r="F2" s="1"/>
      <c r="G2" s="1"/>
      <c r="H2" s="1"/>
      <c r="I2" s="1"/>
      <c r="J2" s="1"/>
      <c r="K2" s="1"/>
      <c r="L2" s="1" t="s">
        <v>165</v>
      </c>
      <c r="M2" s="1" t="s">
        <v>166</v>
      </c>
      <c r="N2" s="1" t="s">
        <v>167</v>
      </c>
      <c r="O2" s="1"/>
    </row>
    <row r="3" spans="1:15" ht="15">
      <c r="A3" s="1"/>
      <c r="B3" s="1"/>
      <c r="C3" s="1"/>
      <c r="D3" s="1"/>
      <c r="E3" s="1"/>
      <c r="F3" s="1"/>
      <c r="G3" s="1"/>
      <c r="H3" s="1"/>
      <c r="I3" s="1"/>
      <c r="J3" s="1"/>
      <c r="K3" s="1"/>
      <c r="L3" s="1" t="s">
        <v>164</v>
      </c>
      <c r="M3" s="1"/>
      <c r="N3" s="1"/>
      <c r="O3" s="1"/>
    </row>
    <row r="4" spans="1:15" ht="15">
      <c r="A4" s="21"/>
      <c r="B4" s="21"/>
      <c r="C4" s="21"/>
      <c r="D4" s="21"/>
      <c r="E4" s="21"/>
      <c r="F4" s="21"/>
      <c r="G4" s="21"/>
      <c r="H4" s="21"/>
      <c r="I4" s="21"/>
      <c r="J4" s="21"/>
      <c r="K4" s="21"/>
      <c r="L4" s="21"/>
      <c r="M4" s="21"/>
      <c r="N4" s="21"/>
      <c r="O4" s="21"/>
    </row>
    <row r="5" spans="1:15" ht="15.75">
      <c r="A5" s="23" t="s">
        <v>156</v>
      </c>
      <c r="B5" s="23"/>
      <c r="C5" s="23"/>
      <c r="D5" s="23"/>
      <c r="E5" s="23"/>
      <c r="F5" s="23"/>
      <c r="G5" s="23"/>
      <c r="H5" s="23"/>
      <c r="I5" s="23"/>
      <c r="J5" s="23"/>
      <c r="K5" s="23"/>
      <c r="L5" s="23"/>
      <c r="M5" s="23"/>
      <c r="N5" s="23"/>
      <c r="O5" s="23"/>
    </row>
    <row r="6" spans="1:15" ht="15.75">
      <c r="A6" s="23" t="s">
        <v>159</v>
      </c>
      <c r="B6" s="23"/>
      <c r="C6" s="23"/>
      <c r="D6" s="23"/>
      <c r="E6" s="23"/>
      <c r="F6" s="23"/>
      <c r="G6" s="23"/>
      <c r="H6" s="23"/>
      <c r="I6" s="23"/>
      <c r="J6" s="23"/>
      <c r="K6" s="23"/>
      <c r="L6" s="23"/>
      <c r="M6" s="23"/>
      <c r="N6" s="23"/>
      <c r="O6" s="23"/>
    </row>
    <row r="7" spans="1:15" ht="42" customHeight="1">
      <c r="A7" s="1"/>
      <c r="B7" s="15" t="s">
        <v>157</v>
      </c>
      <c r="C7" s="1"/>
      <c r="D7" s="16">
        <v>892</v>
      </c>
      <c r="E7" s="1"/>
      <c r="F7" s="1"/>
      <c r="G7" s="1"/>
      <c r="H7" s="1"/>
      <c r="I7" s="1"/>
      <c r="J7" s="17">
        <v>4204.8</v>
      </c>
      <c r="K7" s="1"/>
      <c r="L7" s="1"/>
      <c r="M7" s="1"/>
      <c r="N7" s="1"/>
      <c r="O7" s="2" t="s">
        <v>0</v>
      </c>
    </row>
    <row r="8" spans="1:15" ht="12.75" customHeight="1">
      <c r="A8" s="22" t="s">
        <v>154</v>
      </c>
      <c r="B8" s="22" t="s">
        <v>155</v>
      </c>
      <c r="C8" s="20" t="s">
        <v>1</v>
      </c>
      <c r="D8" s="20"/>
      <c r="E8" s="20"/>
      <c r="F8" s="20"/>
      <c r="G8" s="20"/>
      <c r="H8" s="20"/>
      <c r="I8" s="20" t="s">
        <v>3</v>
      </c>
      <c r="J8" s="20"/>
      <c r="K8" s="20"/>
      <c r="L8" s="20"/>
      <c r="M8" s="20"/>
      <c r="N8" s="20"/>
      <c r="O8" s="24" t="s">
        <v>163</v>
      </c>
    </row>
    <row r="9" spans="1:15" ht="12.75" customHeight="1">
      <c r="A9" s="22"/>
      <c r="B9" s="22"/>
      <c r="C9" s="20" t="s">
        <v>147</v>
      </c>
      <c r="D9" s="20" t="s">
        <v>162</v>
      </c>
      <c r="E9" s="20" t="s">
        <v>148</v>
      </c>
      <c r="F9" s="20" t="s">
        <v>149</v>
      </c>
      <c r="G9" s="20" t="s">
        <v>150</v>
      </c>
      <c r="H9" s="20" t="s">
        <v>151</v>
      </c>
      <c r="I9" s="20" t="s">
        <v>147</v>
      </c>
      <c r="J9" s="20" t="s">
        <v>162</v>
      </c>
      <c r="K9" s="20" t="s">
        <v>148</v>
      </c>
      <c r="L9" s="20" t="s">
        <v>149</v>
      </c>
      <c r="M9" s="20" t="s">
        <v>150</v>
      </c>
      <c r="N9" s="20" t="s">
        <v>151</v>
      </c>
      <c r="O9" s="24"/>
    </row>
    <row r="10" spans="1:15" ht="12.75" customHeight="1">
      <c r="A10" s="22"/>
      <c r="B10" s="22"/>
      <c r="C10" s="20"/>
      <c r="D10" s="20"/>
      <c r="E10" s="20"/>
      <c r="F10" s="20"/>
      <c r="G10" s="20"/>
      <c r="H10" s="20"/>
      <c r="I10" s="20"/>
      <c r="J10" s="20"/>
      <c r="K10" s="20"/>
      <c r="L10" s="20"/>
      <c r="M10" s="20"/>
      <c r="N10" s="20"/>
      <c r="O10" s="24"/>
    </row>
    <row r="11" spans="1:15" ht="64.5" customHeight="1">
      <c r="A11" s="22"/>
      <c r="B11" s="22"/>
      <c r="C11" s="20"/>
      <c r="D11" s="20"/>
      <c r="E11" s="20"/>
      <c r="F11" s="20"/>
      <c r="G11" s="20"/>
      <c r="H11" s="20"/>
      <c r="I11" s="20"/>
      <c r="J11" s="20"/>
      <c r="K11" s="20"/>
      <c r="L11" s="20"/>
      <c r="M11" s="20"/>
      <c r="N11" s="20"/>
      <c r="O11" s="24"/>
    </row>
    <row r="12" spans="1:15" ht="15">
      <c r="A12" s="3">
        <v>1</v>
      </c>
      <c r="B12" s="3">
        <v>2</v>
      </c>
      <c r="C12" s="4">
        <v>3</v>
      </c>
      <c r="D12" s="4">
        <v>4</v>
      </c>
      <c r="E12" s="4">
        <v>5</v>
      </c>
      <c r="F12" s="4">
        <v>6</v>
      </c>
      <c r="G12" s="4">
        <v>7</v>
      </c>
      <c r="H12" s="4">
        <v>8</v>
      </c>
      <c r="I12" s="4">
        <v>9</v>
      </c>
      <c r="J12" s="4">
        <v>10</v>
      </c>
      <c r="K12" s="4">
        <v>11</v>
      </c>
      <c r="L12" s="4">
        <v>12</v>
      </c>
      <c r="M12" s="4">
        <v>13</v>
      </c>
      <c r="N12" s="4">
        <v>14</v>
      </c>
      <c r="O12" s="4">
        <v>15</v>
      </c>
    </row>
    <row r="13" spans="1:15" ht="15.75">
      <c r="A13" s="10" t="s">
        <v>4</v>
      </c>
      <c r="B13" s="5" t="s">
        <v>5</v>
      </c>
      <c r="C13" s="8">
        <f>C14</f>
        <v>4563.7</v>
      </c>
      <c r="D13" s="8">
        <f>E13+H13</f>
        <v>3289.7</v>
      </c>
      <c r="E13" s="8">
        <f aca="true" t="shared" si="0" ref="E13:N13">E14</f>
        <v>3289.7</v>
      </c>
      <c r="F13" s="8">
        <f t="shared" si="0"/>
        <v>2755.4</v>
      </c>
      <c r="G13" s="8">
        <f t="shared" si="0"/>
        <v>271.8</v>
      </c>
      <c r="H13" s="8">
        <f t="shared" si="0"/>
        <v>0</v>
      </c>
      <c r="I13" s="8">
        <f t="shared" si="0"/>
        <v>691.2</v>
      </c>
      <c r="J13" s="8">
        <f>K13+N13</f>
        <v>604.6</v>
      </c>
      <c r="K13" s="8">
        <f t="shared" si="0"/>
        <v>91.1</v>
      </c>
      <c r="L13" s="8">
        <f t="shared" si="0"/>
        <v>0</v>
      </c>
      <c r="M13" s="8">
        <f t="shared" si="0"/>
        <v>0</v>
      </c>
      <c r="N13" s="8">
        <f t="shared" si="0"/>
        <v>513.5</v>
      </c>
      <c r="O13" s="8">
        <f>D13+J13</f>
        <v>3894.2999999999997</v>
      </c>
    </row>
    <row r="14" spans="1:15" ht="15.75">
      <c r="A14" s="11" t="s">
        <v>6</v>
      </c>
      <c r="B14" s="6" t="s">
        <v>7</v>
      </c>
      <c r="C14" s="9">
        <v>4563.7</v>
      </c>
      <c r="D14" s="8">
        <f aca="true" t="shared" si="1" ref="D14:D77">E14+H14</f>
        <v>3289.7</v>
      </c>
      <c r="E14" s="9">
        <v>3289.7</v>
      </c>
      <c r="F14" s="9">
        <v>2755.4</v>
      </c>
      <c r="G14" s="9">
        <v>271.8</v>
      </c>
      <c r="H14" s="9"/>
      <c r="I14" s="9">
        <v>691.2</v>
      </c>
      <c r="J14" s="8">
        <f aca="true" t="shared" si="2" ref="J14:J77">K14+N14</f>
        <v>604.6</v>
      </c>
      <c r="K14" s="9">
        <v>91.1</v>
      </c>
      <c r="L14" s="9"/>
      <c r="M14" s="9"/>
      <c r="N14" s="9">
        <v>513.5</v>
      </c>
      <c r="O14" s="8">
        <f aca="true" t="shared" si="3" ref="O14:O77">D14+J14</f>
        <v>3894.2999999999997</v>
      </c>
    </row>
    <row r="15" spans="1:15" ht="15.75">
      <c r="A15" s="10" t="s">
        <v>8</v>
      </c>
      <c r="B15" s="5" t="s">
        <v>9</v>
      </c>
      <c r="C15" s="8">
        <f>SUM(C16:C24)</f>
        <v>43677.6</v>
      </c>
      <c r="D15" s="8">
        <f t="shared" si="1"/>
        <v>32142.4</v>
      </c>
      <c r="E15" s="8">
        <f aca="true" t="shared" si="4" ref="E15:N15">SUM(E16:E24)</f>
        <v>32142.4</v>
      </c>
      <c r="F15" s="8">
        <f t="shared" si="4"/>
        <v>24407.900000000005</v>
      </c>
      <c r="G15" s="8">
        <f t="shared" si="4"/>
        <v>5213.700000000001</v>
      </c>
      <c r="H15" s="8">
        <f t="shared" si="4"/>
        <v>0</v>
      </c>
      <c r="I15" s="8">
        <f t="shared" si="4"/>
        <v>2557.4</v>
      </c>
      <c r="J15" s="8">
        <f t="shared" si="2"/>
        <v>2108.6000000000004</v>
      </c>
      <c r="K15" s="8">
        <f t="shared" si="4"/>
        <v>785.5</v>
      </c>
      <c r="L15" s="8">
        <f t="shared" si="4"/>
        <v>0</v>
      </c>
      <c r="M15" s="8">
        <f t="shared" si="4"/>
        <v>30.9</v>
      </c>
      <c r="N15" s="8">
        <f t="shared" si="4"/>
        <v>1323.1000000000001</v>
      </c>
      <c r="O15" s="8">
        <f t="shared" si="3"/>
        <v>34251</v>
      </c>
    </row>
    <row r="16" spans="1:15" ht="15.75">
      <c r="A16" s="11" t="s">
        <v>10</v>
      </c>
      <c r="B16" s="6" t="s">
        <v>11</v>
      </c>
      <c r="C16" s="9">
        <v>14500.4</v>
      </c>
      <c r="D16" s="8">
        <f t="shared" si="1"/>
        <v>11051.6</v>
      </c>
      <c r="E16" s="9">
        <v>11051.6</v>
      </c>
      <c r="F16" s="9">
        <v>8192.9</v>
      </c>
      <c r="G16" s="9">
        <v>2018.3</v>
      </c>
      <c r="H16" s="9"/>
      <c r="I16" s="9">
        <v>1978.5</v>
      </c>
      <c r="J16" s="8">
        <f t="shared" si="2"/>
        <v>1667</v>
      </c>
      <c r="K16" s="9">
        <v>678.7</v>
      </c>
      <c r="L16" s="9"/>
      <c r="M16" s="9"/>
      <c r="N16" s="9">
        <v>988.3</v>
      </c>
      <c r="O16" s="8">
        <f t="shared" si="3"/>
        <v>12718.6</v>
      </c>
    </row>
    <row r="17" spans="1:15" ht="60">
      <c r="A17" s="11" t="s">
        <v>12</v>
      </c>
      <c r="B17" s="6" t="s">
        <v>13</v>
      </c>
      <c r="C17" s="9">
        <v>20943.6</v>
      </c>
      <c r="D17" s="8">
        <f t="shared" si="1"/>
        <v>15006.4</v>
      </c>
      <c r="E17" s="9">
        <v>15006.4</v>
      </c>
      <c r="F17" s="9">
        <v>11846</v>
      </c>
      <c r="G17" s="9">
        <v>2512.2</v>
      </c>
      <c r="H17" s="9"/>
      <c r="I17" s="9">
        <v>290.8</v>
      </c>
      <c r="J17" s="8">
        <f t="shared" si="2"/>
        <v>242.20000000000002</v>
      </c>
      <c r="K17" s="9">
        <v>23.3</v>
      </c>
      <c r="L17" s="9"/>
      <c r="M17" s="9"/>
      <c r="N17" s="9">
        <v>218.9</v>
      </c>
      <c r="O17" s="8">
        <f t="shared" si="3"/>
        <v>15248.6</v>
      </c>
    </row>
    <row r="18" spans="1:15" ht="30">
      <c r="A18" s="11" t="s">
        <v>14</v>
      </c>
      <c r="B18" s="6" t="s">
        <v>15</v>
      </c>
      <c r="C18" s="9">
        <v>6245.7</v>
      </c>
      <c r="D18" s="8">
        <f t="shared" si="1"/>
        <v>4514.6</v>
      </c>
      <c r="E18" s="9">
        <v>4514.6</v>
      </c>
      <c r="F18" s="9">
        <v>3124.5</v>
      </c>
      <c r="G18" s="9">
        <v>578.5</v>
      </c>
      <c r="H18" s="9"/>
      <c r="I18" s="9">
        <v>255.6</v>
      </c>
      <c r="J18" s="8">
        <f t="shared" si="2"/>
        <v>173.3</v>
      </c>
      <c r="K18" s="9">
        <v>74.6</v>
      </c>
      <c r="L18" s="9"/>
      <c r="M18" s="9">
        <v>30.9</v>
      </c>
      <c r="N18" s="9">
        <v>98.7</v>
      </c>
      <c r="O18" s="8">
        <f t="shared" si="3"/>
        <v>4687.900000000001</v>
      </c>
    </row>
    <row r="19" spans="1:15" ht="30">
      <c r="A19" s="11" t="s">
        <v>16</v>
      </c>
      <c r="B19" s="6" t="s">
        <v>17</v>
      </c>
      <c r="C19" s="9">
        <v>280.2</v>
      </c>
      <c r="D19" s="8">
        <f t="shared" si="1"/>
        <v>157.5</v>
      </c>
      <c r="E19" s="9">
        <v>157.5</v>
      </c>
      <c r="F19" s="9"/>
      <c r="G19" s="9"/>
      <c r="H19" s="9"/>
      <c r="I19" s="9"/>
      <c r="J19" s="8">
        <f t="shared" si="2"/>
        <v>0</v>
      </c>
      <c r="K19" s="9"/>
      <c r="L19" s="9"/>
      <c r="M19" s="9"/>
      <c r="N19" s="9"/>
      <c r="O19" s="8">
        <f t="shared" si="3"/>
        <v>157.5</v>
      </c>
    </row>
    <row r="20" spans="1:15" ht="30">
      <c r="A20" s="11" t="s">
        <v>18</v>
      </c>
      <c r="B20" s="6" t="s">
        <v>19</v>
      </c>
      <c r="C20" s="9">
        <v>741.9</v>
      </c>
      <c r="D20" s="8">
        <f t="shared" si="1"/>
        <v>611.2</v>
      </c>
      <c r="E20" s="9">
        <v>611.2</v>
      </c>
      <c r="F20" s="9">
        <v>503.9</v>
      </c>
      <c r="G20" s="9">
        <v>77.8</v>
      </c>
      <c r="H20" s="9"/>
      <c r="I20" s="9">
        <v>12</v>
      </c>
      <c r="J20" s="8">
        <f t="shared" si="2"/>
        <v>8.9</v>
      </c>
      <c r="K20" s="9">
        <v>8.9</v>
      </c>
      <c r="L20" s="9"/>
      <c r="M20" s="9"/>
      <c r="N20" s="9"/>
      <c r="O20" s="8">
        <f t="shared" si="3"/>
        <v>620.1</v>
      </c>
    </row>
    <row r="21" spans="1:15" ht="30">
      <c r="A21" s="11" t="s">
        <v>20</v>
      </c>
      <c r="B21" s="6" t="s">
        <v>21</v>
      </c>
      <c r="C21" s="9">
        <v>12</v>
      </c>
      <c r="D21" s="8">
        <f t="shared" si="1"/>
        <v>12</v>
      </c>
      <c r="E21" s="9">
        <v>12</v>
      </c>
      <c r="F21" s="9"/>
      <c r="G21" s="9"/>
      <c r="H21" s="9"/>
      <c r="I21" s="9"/>
      <c r="J21" s="8">
        <f t="shared" si="2"/>
        <v>0</v>
      </c>
      <c r="K21" s="9"/>
      <c r="L21" s="9"/>
      <c r="M21" s="9"/>
      <c r="N21" s="9"/>
      <c r="O21" s="8">
        <f t="shared" si="3"/>
        <v>12</v>
      </c>
    </row>
    <row r="22" spans="1:15" ht="30">
      <c r="A22" s="11" t="s">
        <v>22</v>
      </c>
      <c r="B22" s="6" t="s">
        <v>23</v>
      </c>
      <c r="C22" s="9">
        <v>385.4</v>
      </c>
      <c r="D22" s="8">
        <f t="shared" si="1"/>
        <v>327.4</v>
      </c>
      <c r="E22" s="9">
        <v>327.4</v>
      </c>
      <c r="F22" s="9">
        <v>309.4</v>
      </c>
      <c r="G22" s="9">
        <v>11.1</v>
      </c>
      <c r="H22" s="9"/>
      <c r="I22" s="9"/>
      <c r="J22" s="8">
        <f t="shared" si="2"/>
        <v>0</v>
      </c>
      <c r="K22" s="9"/>
      <c r="L22" s="9"/>
      <c r="M22" s="9"/>
      <c r="N22" s="9"/>
      <c r="O22" s="8">
        <f t="shared" si="3"/>
        <v>327.4</v>
      </c>
    </row>
    <row r="23" spans="1:15" ht="30">
      <c r="A23" s="11" t="s">
        <v>24</v>
      </c>
      <c r="B23" s="6" t="s">
        <v>25</v>
      </c>
      <c r="C23" s="9">
        <v>563</v>
      </c>
      <c r="D23" s="8">
        <f t="shared" si="1"/>
        <v>461.7</v>
      </c>
      <c r="E23" s="9">
        <v>461.7</v>
      </c>
      <c r="F23" s="9">
        <v>431.2</v>
      </c>
      <c r="G23" s="9">
        <v>15.8</v>
      </c>
      <c r="H23" s="9"/>
      <c r="I23" s="9">
        <v>20.5</v>
      </c>
      <c r="J23" s="8">
        <f t="shared" si="2"/>
        <v>17.2</v>
      </c>
      <c r="K23" s="9"/>
      <c r="L23" s="9"/>
      <c r="M23" s="9"/>
      <c r="N23" s="9">
        <v>17.2</v>
      </c>
      <c r="O23" s="8">
        <f t="shared" si="3"/>
        <v>478.9</v>
      </c>
    </row>
    <row r="24" spans="1:15" ht="45">
      <c r="A24" s="11" t="s">
        <v>26</v>
      </c>
      <c r="B24" s="6" t="s">
        <v>27</v>
      </c>
      <c r="C24" s="9">
        <v>5.4</v>
      </c>
      <c r="D24" s="8">
        <f t="shared" si="1"/>
        <v>0</v>
      </c>
      <c r="E24" s="9"/>
      <c r="F24" s="9"/>
      <c r="G24" s="9"/>
      <c r="H24" s="9"/>
      <c r="I24" s="9"/>
      <c r="J24" s="8">
        <f t="shared" si="2"/>
        <v>0</v>
      </c>
      <c r="K24" s="9"/>
      <c r="L24" s="9"/>
      <c r="M24" s="9"/>
      <c r="N24" s="9"/>
      <c r="O24" s="8">
        <f t="shared" si="3"/>
        <v>0</v>
      </c>
    </row>
    <row r="25" spans="1:15" ht="28.5">
      <c r="A25" s="10" t="s">
        <v>28</v>
      </c>
      <c r="B25" s="5" t="s">
        <v>29</v>
      </c>
      <c r="C25" s="8">
        <f>SUM(C26:C54)</f>
        <v>49710.7</v>
      </c>
      <c r="D25" s="8">
        <f t="shared" si="1"/>
        <v>28500.1</v>
      </c>
      <c r="E25" s="8">
        <f aca="true" t="shared" si="5" ref="E25:N25">SUM(E26:E54)</f>
        <v>28500.1</v>
      </c>
      <c r="F25" s="8">
        <f t="shared" si="5"/>
        <v>759.1</v>
      </c>
      <c r="G25" s="8">
        <f t="shared" si="5"/>
        <v>23.9</v>
      </c>
      <c r="H25" s="8">
        <f t="shared" si="5"/>
        <v>0</v>
      </c>
      <c r="I25" s="8">
        <f t="shared" si="5"/>
        <v>14.3</v>
      </c>
      <c r="J25" s="8">
        <f t="shared" si="2"/>
        <v>10.4</v>
      </c>
      <c r="K25" s="8">
        <f t="shared" si="5"/>
        <v>10.4</v>
      </c>
      <c r="L25" s="8">
        <f t="shared" si="5"/>
        <v>0</v>
      </c>
      <c r="M25" s="8">
        <f t="shared" si="5"/>
        <v>0</v>
      </c>
      <c r="N25" s="8">
        <f t="shared" si="5"/>
        <v>0</v>
      </c>
      <c r="O25" s="8">
        <f t="shared" si="3"/>
        <v>28510.5</v>
      </c>
    </row>
    <row r="26" spans="1:15" ht="270">
      <c r="A26" s="11" t="s">
        <v>30</v>
      </c>
      <c r="B26" s="6" t="s">
        <v>31</v>
      </c>
      <c r="C26" s="9">
        <v>7205.5</v>
      </c>
      <c r="D26" s="8">
        <f t="shared" si="1"/>
        <v>1718.3</v>
      </c>
      <c r="E26" s="9">
        <v>1718.3</v>
      </c>
      <c r="F26" s="9"/>
      <c r="G26" s="9"/>
      <c r="H26" s="9"/>
      <c r="I26" s="9"/>
      <c r="J26" s="8">
        <f t="shared" si="2"/>
        <v>0</v>
      </c>
      <c r="K26" s="9"/>
      <c r="L26" s="9"/>
      <c r="M26" s="9"/>
      <c r="N26" s="9"/>
      <c r="O26" s="8">
        <f t="shared" si="3"/>
        <v>1718.3</v>
      </c>
    </row>
    <row r="27" spans="1:15" ht="225">
      <c r="A27" s="11" t="s">
        <v>32</v>
      </c>
      <c r="B27" s="6" t="s">
        <v>33</v>
      </c>
      <c r="C27" s="9">
        <v>2.8</v>
      </c>
      <c r="D27" s="8">
        <f t="shared" si="1"/>
        <v>0.9</v>
      </c>
      <c r="E27" s="9">
        <v>0.9</v>
      </c>
      <c r="F27" s="9"/>
      <c r="G27" s="9"/>
      <c r="H27" s="9"/>
      <c r="I27" s="9"/>
      <c r="J27" s="8">
        <f t="shared" si="2"/>
        <v>0</v>
      </c>
      <c r="K27" s="9"/>
      <c r="L27" s="9"/>
      <c r="M27" s="9"/>
      <c r="N27" s="9"/>
      <c r="O27" s="8">
        <f t="shared" si="3"/>
        <v>0.9</v>
      </c>
    </row>
    <row r="28" spans="1:15" ht="255">
      <c r="A28" s="11" t="s">
        <v>34</v>
      </c>
      <c r="B28" s="6" t="s">
        <v>35</v>
      </c>
      <c r="C28" s="9">
        <v>59</v>
      </c>
      <c r="D28" s="8">
        <f t="shared" si="1"/>
        <v>15.7</v>
      </c>
      <c r="E28" s="9">
        <v>15.7</v>
      </c>
      <c r="F28" s="9"/>
      <c r="G28" s="9"/>
      <c r="H28" s="9"/>
      <c r="I28" s="9"/>
      <c r="J28" s="8">
        <f t="shared" si="2"/>
        <v>0</v>
      </c>
      <c r="K28" s="9"/>
      <c r="L28" s="9"/>
      <c r="M28" s="9"/>
      <c r="N28" s="9"/>
      <c r="O28" s="8">
        <f t="shared" si="3"/>
        <v>15.7</v>
      </c>
    </row>
    <row r="29" spans="1:15" ht="409.5">
      <c r="A29" s="11" t="s">
        <v>36</v>
      </c>
      <c r="B29" s="6" t="s">
        <v>37</v>
      </c>
      <c r="C29" s="9">
        <v>2082</v>
      </c>
      <c r="D29" s="8">
        <f t="shared" si="1"/>
        <v>420.6</v>
      </c>
      <c r="E29" s="9">
        <v>420.6</v>
      </c>
      <c r="F29" s="9"/>
      <c r="G29" s="9"/>
      <c r="H29" s="9"/>
      <c r="I29" s="9"/>
      <c r="J29" s="8">
        <f t="shared" si="2"/>
        <v>0</v>
      </c>
      <c r="K29" s="9"/>
      <c r="L29" s="9"/>
      <c r="M29" s="9"/>
      <c r="N29" s="9"/>
      <c r="O29" s="8">
        <f t="shared" si="3"/>
        <v>420.6</v>
      </c>
    </row>
    <row r="30" spans="1:15" ht="105">
      <c r="A30" s="11" t="s">
        <v>38</v>
      </c>
      <c r="B30" s="6" t="s">
        <v>39</v>
      </c>
      <c r="C30" s="9">
        <v>1970</v>
      </c>
      <c r="D30" s="8">
        <f t="shared" si="1"/>
        <v>439.8</v>
      </c>
      <c r="E30" s="9">
        <v>439.8</v>
      </c>
      <c r="F30" s="9"/>
      <c r="G30" s="9"/>
      <c r="H30" s="9"/>
      <c r="I30" s="9"/>
      <c r="J30" s="8">
        <f t="shared" si="2"/>
        <v>0</v>
      </c>
      <c r="K30" s="9"/>
      <c r="L30" s="9"/>
      <c r="M30" s="9"/>
      <c r="N30" s="9"/>
      <c r="O30" s="8">
        <f>D30+J30</f>
        <v>439.8</v>
      </c>
    </row>
    <row r="31" spans="1:15" ht="90">
      <c r="A31" s="11" t="s">
        <v>40</v>
      </c>
      <c r="B31" s="6" t="s">
        <v>41</v>
      </c>
      <c r="C31" s="9">
        <v>20</v>
      </c>
      <c r="D31" s="8">
        <f t="shared" si="1"/>
        <v>9.3</v>
      </c>
      <c r="E31" s="9">
        <v>9.3</v>
      </c>
      <c r="F31" s="9"/>
      <c r="G31" s="9"/>
      <c r="H31" s="9"/>
      <c r="I31" s="9"/>
      <c r="J31" s="8">
        <f t="shared" si="2"/>
        <v>0</v>
      </c>
      <c r="K31" s="9"/>
      <c r="L31" s="9"/>
      <c r="M31" s="9"/>
      <c r="N31" s="9"/>
      <c r="O31" s="8">
        <f t="shared" si="3"/>
        <v>9.3</v>
      </c>
    </row>
    <row r="32" spans="1:15" ht="30">
      <c r="A32" s="11" t="s">
        <v>42</v>
      </c>
      <c r="B32" s="6" t="s">
        <v>43</v>
      </c>
      <c r="C32" s="9">
        <v>315.9</v>
      </c>
      <c r="D32" s="8">
        <f t="shared" si="1"/>
        <v>190.1</v>
      </c>
      <c r="E32" s="9">
        <v>190.1</v>
      </c>
      <c r="F32" s="9"/>
      <c r="G32" s="9"/>
      <c r="H32" s="9"/>
      <c r="I32" s="9"/>
      <c r="J32" s="8">
        <f t="shared" si="2"/>
        <v>0</v>
      </c>
      <c r="K32" s="9"/>
      <c r="L32" s="9"/>
      <c r="M32" s="9"/>
      <c r="N32" s="9"/>
      <c r="O32" s="8">
        <f t="shared" si="3"/>
        <v>190.1</v>
      </c>
    </row>
    <row r="33" spans="1:15" ht="135">
      <c r="A33" s="11" t="s">
        <v>44</v>
      </c>
      <c r="B33" s="6" t="s">
        <v>45</v>
      </c>
      <c r="C33" s="9">
        <v>1560</v>
      </c>
      <c r="D33" s="8">
        <f t="shared" si="1"/>
        <v>226.7</v>
      </c>
      <c r="E33" s="9">
        <v>226.7</v>
      </c>
      <c r="F33" s="9"/>
      <c r="G33" s="9"/>
      <c r="H33" s="9"/>
      <c r="I33" s="9"/>
      <c r="J33" s="8">
        <f t="shared" si="2"/>
        <v>0</v>
      </c>
      <c r="K33" s="9"/>
      <c r="L33" s="9"/>
      <c r="M33" s="9"/>
      <c r="N33" s="9"/>
      <c r="O33" s="8">
        <f t="shared" si="3"/>
        <v>226.7</v>
      </c>
    </row>
    <row r="34" spans="1:15" ht="15.75">
      <c r="A34" s="11" t="s">
        <v>46</v>
      </c>
      <c r="B34" s="6" t="s">
        <v>47</v>
      </c>
      <c r="C34" s="9">
        <v>230</v>
      </c>
      <c r="D34" s="8">
        <f t="shared" si="1"/>
        <v>155.3</v>
      </c>
      <c r="E34" s="9">
        <v>155.3</v>
      </c>
      <c r="F34" s="9"/>
      <c r="G34" s="9"/>
      <c r="H34" s="9"/>
      <c r="I34" s="9"/>
      <c r="J34" s="8">
        <f t="shared" si="2"/>
        <v>0</v>
      </c>
      <c r="K34" s="9"/>
      <c r="L34" s="9"/>
      <c r="M34" s="9"/>
      <c r="N34" s="9"/>
      <c r="O34" s="8">
        <f t="shared" si="3"/>
        <v>155.3</v>
      </c>
    </row>
    <row r="35" spans="1:15" ht="30">
      <c r="A35" s="11" t="s">
        <v>48</v>
      </c>
      <c r="B35" s="6" t="s">
        <v>49</v>
      </c>
      <c r="C35" s="9">
        <v>250</v>
      </c>
      <c r="D35" s="8">
        <f t="shared" si="1"/>
        <v>156</v>
      </c>
      <c r="E35" s="9">
        <v>156</v>
      </c>
      <c r="F35" s="9"/>
      <c r="G35" s="9"/>
      <c r="H35" s="9"/>
      <c r="I35" s="9"/>
      <c r="J35" s="8">
        <f t="shared" si="2"/>
        <v>0</v>
      </c>
      <c r="K35" s="9"/>
      <c r="L35" s="9"/>
      <c r="M35" s="9"/>
      <c r="N35" s="9"/>
      <c r="O35" s="8">
        <f t="shared" si="3"/>
        <v>156</v>
      </c>
    </row>
    <row r="36" spans="1:15" ht="15.75">
      <c r="A36" s="11" t="s">
        <v>50</v>
      </c>
      <c r="B36" s="6" t="s">
        <v>51</v>
      </c>
      <c r="C36" s="9">
        <v>13993.9</v>
      </c>
      <c r="D36" s="8">
        <f t="shared" si="1"/>
        <v>10609.5</v>
      </c>
      <c r="E36" s="9">
        <v>10609.5</v>
      </c>
      <c r="F36" s="9"/>
      <c r="G36" s="9"/>
      <c r="H36" s="9"/>
      <c r="I36" s="9"/>
      <c r="J36" s="8">
        <f t="shared" si="2"/>
        <v>0</v>
      </c>
      <c r="K36" s="9"/>
      <c r="L36" s="9"/>
      <c r="M36" s="9"/>
      <c r="N36" s="9"/>
      <c r="O36" s="8">
        <f t="shared" si="3"/>
        <v>10609.5</v>
      </c>
    </row>
    <row r="37" spans="1:15" ht="30">
      <c r="A37" s="11" t="s">
        <v>52</v>
      </c>
      <c r="B37" s="6" t="s">
        <v>53</v>
      </c>
      <c r="C37" s="9">
        <v>160</v>
      </c>
      <c r="D37" s="8">
        <f t="shared" si="1"/>
        <v>87.3</v>
      </c>
      <c r="E37" s="9">
        <v>87.3</v>
      </c>
      <c r="F37" s="9"/>
      <c r="G37" s="9"/>
      <c r="H37" s="9"/>
      <c r="I37" s="9"/>
      <c r="J37" s="8">
        <f t="shared" si="2"/>
        <v>0</v>
      </c>
      <c r="K37" s="9"/>
      <c r="L37" s="9"/>
      <c r="M37" s="9"/>
      <c r="N37" s="9"/>
      <c r="O37" s="8">
        <f t="shared" si="3"/>
        <v>87.3</v>
      </c>
    </row>
    <row r="38" spans="1:15" ht="15.75">
      <c r="A38" s="11" t="s">
        <v>54</v>
      </c>
      <c r="B38" s="6" t="s">
        <v>55</v>
      </c>
      <c r="C38" s="9">
        <v>1100</v>
      </c>
      <c r="D38" s="8">
        <f t="shared" si="1"/>
        <v>788.6</v>
      </c>
      <c r="E38" s="9">
        <v>788.6</v>
      </c>
      <c r="F38" s="9"/>
      <c r="G38" s="9"/>
      <c r="H38" s="9"/>
      <c r="I38" s="9"/>
      <c r="J38" s="8">
        <f t="shared" si="2"/>
        <v>0</v>
      </c>
      <c r="K38" s="9"/>
      <c r="L38" s="9"/>
      <c r="M38" s="9"/>
      <c r="N38" s="9"/>
      <c r="O38" s="8">
        <f t="shared" si="3"/>
        <v>788.6</v>
      </c>
    </row>
    <row r="39" spans="1:15" ht="15.75">
      <c r="A39" s="11" t="s">
        <v>56</v>
      </c>
      <c r="B39" s="6" t="s">
        <v>57</v>
      </c>
      <c r="C39" s="9">
        <v>140</v>
      </c>
      <c r="D39" s="8">
        <f t="shared" si="1"/>
        <v>89.5</v>
      </c>
      <c r="E39" s="9">
        <v>89.5</v>
      </c>
      <c r="F39" s="9"/>
      <c r="G39" s="9"/>
      <c r="H39" s="9"/>
      <c r="I39" s="9"/>
      <c r="J39" s="8">
        <f t="shared" si="2"/>
        <v>0</v>
      </c>
      <c r="K39" s="9"/>
      <c r="L39" s="9"/>
      <c r="M39" s="9"/>
      <c r="N39" s="9"/>
      <c r="O39" s="8">
        <f t="shared" si="3"/>
        <v>89.5</v>
      </c>
    </row>
    <row r="40" spans="1:15" ht="15.75">
      <c r="A40" s="11" t="s">
        <v>58</v>
      </c>
      <c r="B40" s="6" t="s">
        <v>59</v>
      </c>
      <c r="C40" s="9">
        <v>18</v>
      </c>
      <c r="D40" s="8">
        <f t="shared" si="1"/>
        <v>4.1</v>
      </c>
      <c r="E40" s="9">
        <v>4.1</v>
      </c>
      <c r="F40" s="9"/>
      <c r="G40" s="9"/>
      <c r="H40" s="9"/>
      <c r="I40" s="9"/>
      <c r="J40" s="8">
        <f t="shared" si="2"/>
        <v>0</v>
      </c>
      <c r="K40" s="9"/>
      <c r="L40" s="9"/>
      <c r="M40" s="9"/>
      <c r="N40" s="9"/>
      <c r="O40" s="8">
        <f t="shared" si="3"/>
        <v>4.1</v>
      </c>
    </row>
    <row r="41" spans="1:15" ht="30">
      <c r="A41" s="11" t="s">
        <v>60</v>
      </c>
      <c r="B41" s="6" t="s">
        <v>61</v>
      </c>
      <c r="C41" s="9">
        <v>6355.1</v>
      </c>
      <c r="D41" s="8">
        <f t="shared" si="1"/>
        <v>4739.8</v>
      </c>
      <c r="E41" s="9">
        <v>4739.8</v>
      </c>
      <c r="F41" s="9"/>
      <c r="G41" s="9"/>
      <c r="H41" s="9"/>
      <c r="I41" s="9"/>
      <c r="J41" s="8">
        <f t="shared" si="2"/>
        <v>0</v>
      </c>
      <c r="K41" s="9"/>
      <c r="L41" s="9"/>
      <c r="M41" s="9"/>
      <c r="N41" s="9"/>
      <c r="O41" s="8">
        <f t="shared" si="3"/>
        <v>4739.8</v>
      </c>
    </row>
    <row r="42" spans="1:15" ht="45">
      <c r="A42" s="11" t="s">
        <v>62</v>
      </c>
      <c r="B42" s="6" t="s">
        <v>63</v>
      </c>
      <c r="C42" s="9">
        <v>5864</v>
      </c>
      <c r="D42" s="8">
        <f t="shared" si="1"/>
        <v>2849</v>
      </c>
      <c r="E42" s="9">
        <v>2849</v>
      </c>
      <c r="F42" s="9"/>
      <c r="G42" s="9"/>
      <c r="H42" s="9"/>
      <c r="I42" s="9"/>
      <c r="J42" s="8">
        <f t="shared" si="2"/>
        <v>0</v>
      </c>
      <c r="K42" s="9"/>
      <c r="L42" s="9"/>
      <c r="M42" s="9"/>
      <c r="N42" s="9"/>
      <c r="O42" s="8">
        <f t="shared" si="3"/>
        <v>2849</v>
      </c>
    </row>
    <row r="43" spans="1:15" ht="60">
      <c r="A43" s="11" t="s">
        <v>64</v>
      </c>
      <c r="B43" s="6" t="s">
        <v>65</v>
      </c>
      <c r="C43" s="9">
        <v>2.4</v>
      </c>
      <c r="D43" s="8">
        <f t="shared" si="1"/>
        <v>0.9</v>
      </c>
      <c r="E43" s="9">
        <v>0.9</v>
      </c>
      <c r="F43" s="9"/>
      <c r="G43" s="9"/>
      <c r="H43" s="9"/>
      <c r="I43" s="9"/>
      <c r="J43" s="8">
        <f t="shared" si="2"/>
        <v>0</v>
      </c>
      <c r="K43" s="9"/>
      <c r="L43" s="9"/>
      <c r="M43" s="9"/>
      <c r="N43" s="9"/>
      <c r="O43" s="8">
        <f t="shared" si="3"/>
        <v>0.9</v>
      </c>
    </row>
    <row r="44" spans="1:15" ht="60">
      <c r="A44" s="11" t="s">
        <v>66</v>
      </c>
      <c r="B44" s="6" t="s">
        <v>67</v>
      </c>
      <c r="C44" s="9">
        <v>4.4</v>
      </c>
      <c r="D44" s="8">
        <f t="shared" si="1"/>
        <v>3.6</v>
      </c>
      <c r="E44" s="9">
        <v>3.6</v>
      </c>
      <c r="F44" s="9"/>
      <c r="G44" s="9"/>
      <c r="H44" s="9"/>
      <c r="I44" s="9"/>
      <c r="J44" s="8">
        <f t="shared" si="2"/>
        <v>0</v>
      </c>
      <c r="K44" s="9"/>
      <c r="L44" s="9"/>
      <c r="M44" s="9"/>
      <c r="N44" s="9"/>
      <c r="O44" s="8">
        <f t="shared" si="3"/>
        <v>3.6</v>
      </c>
    </row>
    <row r="45" spans="1:15" ht="30">
      <c r="A45" s="11" t="s">
        <v>68</v>
      </c>
      <c r="B45" s="6" t="s">
        <v>69</v>
      </c>
      <c r="C45" s="9">
        <v>265</v>
      </c>
      <c r="D45" s="8">
        <f t="shared" si="1"/>
        <v>258.6</v>
      </c>
      <c r="E45" s="9">
        <v>258.6</v>
      </c>
      <c r="F45" s="9"/>
      <c r="G45" s="9"/>
      <c r="H45" s="9"/>
      <c r="I45" s="9"/>
      <c r="J45" s="8">
        <f t="shared" si="2"/>
        <v>0</v>
      </c>
      <c r="K45" s="9"/>
      <c r="L45" s="9"/>
      <c r="M45" s="9"/>
      <c r="N45" s="9"/>
      <c r="O45" s="8">
        <f t="shared" si="3"/>
        <v>258.6</v>
      </c>
    </row>
    <row r="46" spans="1:15" ht="30">
      <c r="A46" s="11" t="s">
        <v>70</v>
      </c>
      <c r="B46" s="6" t="s">
        <v>71</v>
      </c>
      <c r="C46" s="9">
        <v>788.6</v>
      </c>
      <c r="D46" s="8">
        <f t="shared" si="1"/>
        <v>571.5</v>
      </c>
      <c r="E46" s="9">
        <v>571.5</v>
      </c>
      <c r="F46" s="9"/>
      <c r="G46" s="9"/>
      <c r="H46" s="9"/>
      <c r="I46" s="9"/>
      <c r="J46" s="8">
        <f t="shared" si="2"/>
        <v>0</v>
      </c>
      <c r="K46" s="9"/>
      <c r="L46" s="9"/>
      <c r="M46" s="9"/>
      <c r="N46" s="9"/>
      <c r="O46" s="8">
        <f t="shared" si="3"/>
        <v>571.5</v>
      </c>
    </row>
    <row r="47" spans="1:15" ht="15.75">
      <c r="A47" s="11" t="s">
        <v>72</v>
      </c>
      <c r="B47" s="6" t="s">
        <v>73</v>
      </c>
      <c r="C47" s="9">
        <v>210</v>
      </c>
      <c r="D47" s="8">
        <f t="shared" si="1"/>
        <v>9.1</v>
      </c>
      <c r="E47" s="9">
        <v>9.1</v>
      </c>
      <c r="F47" s="9"/>
      <c r="G47" s="9"/>
      <c r="H47" s="9"/>
      <c r="I47" s="9"/>
      <c r="J47" s="8">
        <f t="shared" si="2"/>
        <v>0</v>
      </c>
      <c r="K47" s="9"/>
      <c r="L47" s="9"/>
      <c r="M47" s="9"/>
      <c r="N47" s="9"/>
      <c r="O47" s="8">
        <f t="shared" si="3"/>
        <v>9.1</v>
      </c>
    </row>
    <row r="48" spans="1:15" ht="30">
      <c r="A48" s="11" t="s">
        <v>74</v>
      </c>
      <c r="B48" s="6" t="s">
        <v>75</v>
      </c>
      <c r="C48" s="9">
        <v>149.1</v>
      </c>
      <c r="D48" s="8">
        <f t="shared" si="1"/>
        <v>110</v>
      </c>
      <c r="E48" s="9">
        <v>110</v>
      </c>
      <c r="F48" s="9">
        <v>99.9</v>
      </c>
      <c r="G48" s="9">
        <v>6.9</v>
      </c>
      <c r="H48" s="9"/>
      <c r="I48" s="9"/>
      <c r="J48" s="8">
        <f t="shared" si="2"/>
        <v>0</v>
      </c>
      <c r="K48" s="9"/>
      <c r="L48" s="9"/>
      <c r="M48" s="9"/>
      <c r="N48" s="9"/>
      <c r="O48" s="8">
        <f t="shared" si="3"/>
        <v>110</v>
      </c>
    </row>
    <row r="49" spans="1:15" ht="30">
      <c r="A49" s="11" t="s">
        <v>76</v>
      </c>
      <c r="B49" s="6" t="s">
        <v>77</v>
      </c>
      <c r="C49" s="9">
        <v>29</v>
      </c>
      <c r="D49" s="8">
        <f t="shared" si="1"/>
        <v>13.7</v>
      </c>
      <c r="E49" s="9">
        <v>13.7</v>
      </c>
      <c r="F49" s="9"/>
      <c r="G49" s="9"/>
      <c r="H49" s="9"/>
      <c r="I49" s="9"/>
      <c r="J49" s="8">
        <f t="shared" si="2"/>
        <v>0</v>
      </c>
      <c r="K49" s="9"/>
      <c r="L49" s="9"/>
      <c r="M49" s="9"/>
      <c r="N49" s="9"/>
      <c r="O49" s="8">
        <f t="shared" si="3"/>
        <v>13.7</v>
      </c>
    </row>
    <row r="50" spans="1:15" ht="45">
      <c r="A50" s="11" t="s">
        <v>78</v>
      </c>
      <c r="B50" s="6" t="s">
        <v>79</v>
      </c>
      <c r="C50" s="9">
        <v>605</v>
      </c>
      <c r="D50" s="8">
        <f t="shared" si="1"/>
        <v>420.5</v>
      </c>
      <c r="E50" s="9">
        <v>420.5</v>
      </c>
      <c r="F50" s="9">
        <v>412.8</v>
      </c>
      <c r="G50" s="9">
        <v>4.4</v>
      </c>
      <c r="H50" s="9"/>
      <c r="I50" s="9">
        <v>14.3</v>
      </c>
      <c r="J50" s="8">
        <f t="shared" si="2"/>
        <v>10.4</v>
      </c>
      <c r="K50" s="9">
        <v>10.4</v>
      </c>
      <c r="L50" s="9"/>
      <c r="M50" s="9"/>
      <c r="N50" s="9"/>
      <c r="O50" s="8">
        <f t="shared" si="3"/>
        <v>430.9</v>
      </c>
    </row>
    <row r="51" spans="1:15" ht="90">
      <c r="A51" s="11" t="s">
        <v>80</v>
      </c>
      <c r="B51" s="6" t="s">
        <v>81</v>
      </c>
      <c r="C51" s="9">
        <v>170</v>
      </c>
      <c r="D51" s="8">
        <f t="shared" si="1"/>
        <v>122.6</v>
      </c>
      <c r="E51" s="9">
        <v>122.6</v>
      </c>
      <c r="F51" s="9"/>
      <c r="G51" s="9"/>
      <c r="H51" s="9"/>
      <c r="I51" s="9"/>
      <c r="J51" s="8">
        <f t="shared" si="2"/>
        <v>0</v>
      </c>
      <c r="K51" s="9"/>
      <c r="L51" s="9"/>
      <c r="M51" s="9"/>
      <c r="N51" s="9"/>
      <c r="O51" s="8">
        <f t="shared" si="3"/>
        <v>122.6</v>
      </c>
    </row>
    <row r="52" spans="1:15" ht="45">
      <c r="A52" s="11" t="s">
        <v>82</v>
      </c>
      <c r="B52" s="6" t="s">
        <v>83</v>
      </c>
      <c r="C52" s="9">
        <v>405.6</v>
      </c>
      <c r="D52" s="8">
        <f t="shared" si="1"/>
        <v>288.4</v>
      </c>
      <c r="E52" s="9">
        <v>288.4</v>
      </c>
      <c r="F52" s="9">
        <v>246.4</v>
      </c>
      <c r="G52" s="9">
        <v>12.6</v>
      </c>
      <c r="H52" s="9"/>
      <c r="I52" s="9"/>
      <c r="J52" s="8">
        <f t="shared" si="2"/>
        <v>0</v>
      </c>
      <c r="K52" s="9"/>
      <c r="L52" s="9"/>
      <c r="M52" s="9"/>
      <c r="N52" s="9"/>
      <c r="O52" s="8">
        <f t="shared" si="3"/>
        <v>288.4</v>
      </c>
    </row>
    <row r="53" spans="1:15" ht="90">
      <c r="A53" s="11" t="s">
        <v>84</v>
      </c>
      <c r="B53" s="6" t="s">
        <v>85</v>
      </c>
      <c r="C53" s="9">
        <v>130</v>
      </c>
      <c r="D53" s="8">
        <f t="shared" si="1"/>
        <v>109.2</v>
      </c>
      <c r="E53" s="9">
        <v>109.2</v>
      </c>
      <c r="F53" s="9"/>
      <c r="G53" s="9"/>
      <c r="H53" s="9"/>
      <c r="I53" s="9"/>
      <c r="J53" s="8">
        <f t="shared" si="2"/>
        <v>0</v>
      </c>
      <c r="K53" s="9"/>
      <c r="L53" s="9"/>
      <c r="M53" s="9"/>
      <c r="N53" s="9"/>
      <c r="O53" s="8">
        <f t="shared" si="3"/>
        <v>109.2</v>
      </c>
    </row>
    <row r="54" spans="1:15" ht="30">
      <c r="A54" s="11" t="s">
        <v>86</v>
      </c>
      <c r="B54" s="6" t="s">
        <v>87</v>
      </c>
      <c r="C54" s="9">
        <v>5625.4</v>
      </c>
      <c r="D54" s="8">
        <f t="shared" si="1"/>
        <v>4091.5</v>
      </c>
      <c r="E54" s="9">
        <v>4091.5</v>
      </c>
      <c r="F54" s="9"/>
      <c r="G54" s="9"/>
      <c r="H54" s="9"/>
      <c r="I54" s="9"/>
      <c r="J54" s="8">
        <f t="shared" si="2"/>
        <v>0</v>
      </c>
      <c r="K54" s="9"/>
      <c r="L54" s="9"/>
      <c r="M54" s="9"/>
      <c r="N54" s="9"/>
      <c r="O54" s="8">
        <f t="shared" si="3"/>
        <v>4091.5</v>
      </c>
    </row>
    <row r="55" spans="1:15" ht="15.75">
      <c r="A55" s="10" t="s">
        <v>88</v>
      </c>
      <c r="B55" s="5" t="s">
        <v>89</v>
      </c>
      <c r="C55" s="8">
        <f>SUM(C56:C59)</f>
        <v>2531.1</v>
      </c>
      <c r="D55" s="8">
        <f t="shared" si="1"/>
        <v>2221.5</v>
      </c>
      <c r="E55" s="8">
        <f aca="true" t="shared" si="6" ref="E55:N55">SUM(E56:E59)</f>
        <v>2221.5</v>
      </c>
      <c r="F55" s="8">
        <f t="shared" si="6"/>
        <v>0</v>
      </c>
      <c r="G55" s="8">
        <f t="shared" si="6"/>
        <v>0</v>
      </c>
      <c r="H55" s="8">
        <f t="shared" si="6"/>
        <v>0</v>
      </c>
      <c r="I55" s="8">
        <f t="shared" si="6"/>
        <v>9275.3</v>
      </c>
      <c r="J55" s="8">
        <f t="shared" si="2"/>
        <v>6938.900000000001</v>
      </c>
      <c r="K55" s="8">
        <f t="shared" si="6"/>
        <v>0</v>
      </c>
      <c r="L55" s="8">
        <f t="shared" si="6"/>
        <v>0</v>
      </c>
      <c r="M55" s="8">
        <f t="shared" si="6"/>
        <v>0</v>
      </c>
      <c r="N55" s="8">
        <f t="shared" si="6"/>
        <v>6938.900000000001</v>
      </c>
      <c r="O55" s="8">
        <f t="shared" si="3"/>
        <v>9160.400000000001</v>
      </c>
    </row>
    <row r="56" spans="1:15" ht="30">
      <c r="A56" s="11" t="s">
        <v>90</v>
      </c>
      <c r="B56" s="6" t="s">
        <v>91</v>
      </c>
      <c r="C56" s="9"/>
      <c r="D56" s="8">
        <f t="shared" si="1"/>
        <v>0</v>
      </c>
      <c r="E56" s="9"/>
      <c r="F56" s="9"/>
      <c r="G56" s="9"/>
      <c r="H56" s="9"/>
      <c r="I56" s="9">
        <v>2601.1</v>
      </c>
      <c r="J56" s="8">
        <f t="shared" si="2"/>
        <v>1951</v>
      </c>
      <c r="K56" s="9"/>
      <c r="L56" s="9"/>
      <c r="M56" s="9"/>
      <c r="N56" s="9">
        <v>1951</v>
      </c>
      <c r="O56" s="8">
        <f t="shared" si="3"/>
        <v>1951</v>
      </c>
    </row>
    <row r="57" spans="1:15" ht="30">
      <c r="A57" s="11" t="s">
        <v>92</v>
      </c>
      <c r="B57" s="6" t="s">
        <v>93</v>
      </c>
      <c r="C57" s="9">
        <v>1024.5</v>
      </c>
      <c r="D57" s="8">
        <f t="shared" si="1"/>
        <v>1024.5</v>
      </c>
      <c r="E57" s="9">
        <v>1024.5</v>
      </c>
      <c r="F57" s="9"/>
      <c r="G57" s="9"/>
      <c r="H57" s="9"/>
      <c r="I57" s="9"/>
      <c r="J57" s="8">
        <f t="shared" si="2"/>
        <v>0</v>
      </c>
      <c r="K57" s="9"/>
      <c r="L57" s="9"/>
      <c r="M57" s="9"/>
      <c r="N57" s="9"/>
      <c r="O57" s="8">
        <f t="shared" si="3"/>
        <v>1024.5</v>
      </c>
    </row>
    <row r="58" spans="1:15" ht="15.75">
      <c r="A58" s="11" t="s">
        <v>94</v>
      </c>
      <c r="B58" s="6" t="s">
        <v>95</v>
      </c>
      <c r="C58" s="9"/>
      <c r="D58" s="8">
        <f t="shared" si="1"/>
        <v>0</v>
      </c>
      <c r="E58" s="9"/>
      <c r="F58" s="9"/>
      <c r="G58" s="9"/>
      <c r="H58" s="9"/>
      <c r="I58" s="9">
        <v>371.4</v>
      </c>
      <c r="J58" s="8">
        <f t="shared" si="2"/>
        <v>200.3</v>
      </c>
      <c r="K58" s="9"/>
      <c r="L58" s="9"/>
      <c r="M58" s="9"/>
      <c r="N58" s="9">
        <v>200.3</v>
      </c>
      <c r="O58" s="8">
        <f t="shared" si="3"/>
        <v>200.3</v>
      </c>
    </row>
    <row r="59" spans="1:15" ht="15.75">
      <c r="A59" s="11" t="s">
        <v>96</v>
      </c>
      <c r="B59" s="6" t="s">
        <v>97</v>
      </c>
      <c r="C59" s="9">
        <v>1506.6</v>
      </c>
      <c r="D59" s="8">
        <f t="shared" si="1"/>
        <v>1197</v>
      </c>
      <c r="E59" s="9">
        <v>1197</v>
      </c>
      <c r="F59" s="9"/>
      <c r="G59" s="9"/>
      <c r="H59" s="9"/>
      <c r="I59" s="9">
        <v>6302.8</v>
      </c>
      <c r="J59" s="8">
        <f t="shared" si="2"/>
        <v>4787.6</v>
      </c>
      <c r="K59" s="9"/>
      <c r="L59" s="9"/>
      <c r="M59" s="9"/>
      <c r="N59" s="9">
        <v>4787.6</v>
      </c>
      <c r="O59" s="8">
        <f t="shared" si="3"/>
        <v>5984.6</v>
      </c>
    </row>
    <row r="60" spans="1:15" ht="15.75">
      <c r="A60" s="10" t="s">
        <v>98</v>
      </c>
      <c r="B60" s="5" t="s">
        <v>99</v>
      </c>
      <c r="C60" s="8">
        <f>SUM(C61:C66)</f>
        <v>3862.5</v>
      </c>
      <c r="D60" s="8">
        <f t="shared" si="1"/>
        <v>2716.7000000000003</v>
      </c>
      <c r="E60" s="8">
        <f aca="true" t="shared" si="7" ref="E60:N60">SUM(E61:E66)</f>
        <v>2716.7000000000003</v>
      </c>
      <c r="F60" s="8">
        <f t="shared" si="7"/>
        <v>2333.4</v>
      </c>
      <c r="G60" s="8">
        <f t="shared" si="7"/>
        <v>206.29999999999998</v>
      </c>
      <c r="H60" s="8">
        <f t="shared" si="7"/>
        <v>0</v>
      </c>
      <c r="I60" s="8">
        <f t="shared" si="7"/>
        <v>357.8</v>
      </c>
      <c r="J60" s="8">
        <f t="shared" si="2"/>
        <v>133</v>
      </c>
      <c r="K60" s="8">
        <f t="shared" si="7"/>
        <v>70</v>
      </c>
      <c r="L60" s="8">
        <f t="shared" si="7"/>
        <v>42.9</v>
      </c>
      <c r="M60" s="8">
        <f t="shared" si="7"/>
        <v>3.1</v>
      </c>
      <c r="N60" s="8">
        <f t="shared" si="7"/>
        <v>63</v>
      </c>
      <c r="O60" s="8">
        <f t="shared" si="3"/>
        <v>2849.7000000000003</v>
      </c>
    </row>
    <row r="61" spans="1:15" ht="45">
      <c r="A61" s="11" t="s">
        <v>100</v>
      </c>
      <c r="B61" s="6" t="s">
        <v>101</v>
      </c>
      <c r="C61" s="9">
        <v>50</v>
      </c>
      <c r="D61" s="8">
        <f t="shared" si="1"/>
        <v>47.3</v>
      </c>
      <c r="E61" s="9">
        <v>47.3</v>
      </c>
      <c r="F61" s="9"/>
      <c r="G61" s="9"/>
      <c r="H61" s="9"/>
      <c r="I61" s="9"/>
      <c r="J61" s="8">
        <f t="shared" si="2"/>
        <v>0</v>
      </c>
      <c r="K61" s="9"/>
      <c r="L61" s="9"/>
      <c r="M61" s="9"/>
      <c r="N61" s="9"/>
      <c r="O61" s="8">
        <f t="shared" si="3"/>
        <v>47.3</v>
      </c>
    </row>
    <row r="62" spans="1:15" ht="15.75">
      <c r="A62" s="11" t="s">
        <v>102</v>
      </c>
      <c r="B62" s="6" t="s">
        <v>103</v>
      </c>
      <c r="C62" s="9">
        <v>661</v>
      </c>
      <c r="D62" s="8">
        <f t="shared" si="1"/>
        <v>499.7</v>
      </c>
      <c r="E62" s="9">
        <v>499.7</v>
      </c>
      <c r="F62" s="9">
        <v>352.4</v>
      </c>
      <c r="G62" s="9">
        <v>31</v>
      </c>
      <c r="H62" s="9"/>
      <c r="I62" s="9">
        <v>5.7</v>
      </c>
      <c r="J62" s="8">
        <f t="shared" si="2"/>
        <v>5.7</v>
      </c>
      <c r="K62" s="9"/>
      <c r="L62" s="9"/>
      <c r="M62" s="9"/>
      <c r="N62" s="9">
        <v>5.7</v>
      </c>
      <c r="O62" s="8">
        <f t="shared" si="3"/>
        <v>505.4</v>
      </c>
    </row>
    <row r="63" spans="1:15" ht="15.75">
      <c r="A63" s="11" t="s">
        <v>104</v>
      </c>
      <c r="B63" s="6" t="s">
        <v>105</v>
      </c>
      <c r="C63" s="9">
        <v>178.6</v>
      </c>
      <c r="D63" s="8">
        <f t="shared" si="1"/>
        <v>115.6</v>
      </c>
      <c r="E63" s="9">
        <v>115.6</v>
      </c>
      <c r="F63" s="9">
        <v>92</v>
      </c>
      <c r="G63" s="9">
        <v>18.9</v>
      </c>
      <c r="H63" s="9"/>
      <c r="I63" s="9">
        <v>0.3</v>
      </c>
      <c r="J63" s="8">
        <f t="shared" si="2"/>
        <v>0.3</v>
      </c>
      <c r="K63" s="9">
        <v>0.3</v>
      </c>
      <c r="L63" s="9"/>
      <c r="M63" s="9"/>
      <c r="N63" s="9"/>
      <c r="O63" s="8">
        <f t="shared" si="3"/>
        <v>115.89999999999999</v>
      </c>
    </row>
    <row r="64" spans="1:15" ht="30">
      <c r="A64" s="11" t="s">
        <v>106</v>
      </c>
      <c r="B64" s="6" t="s">
        <v>107</v>
      </c>
      <c r="C64" s="9">
        <v>50</v>
      </c>
      <c r="D64" s="8">
        <f t="shared" si="1"/>
        <v>33.6</v>
      </c>
      <c r="E64" s="9">
        <v>33.6</v>
      </c>
      <c r="F64" s="9">
        <v>31.2</v>
      </c>
      <c r="G64" s="9">
        <v>1.3</v>
      </c>
      <c r="H64" s="9"/>
      <c r="I64" s="9"/>
      <c r="J64" s="8">
        <f t="shared" si="2"/>
        <v>0</v>
      </c>
      <c r="K64" s="9"/>
      <c r="L64" s="9"/>
      <c r="M64" s="9"/>
      <c r="N64" s="9"/>
      <c r="O64" s="8">
        <f t="shared" si="3"/>
        <v>33.6</v>
      </c>
    </row>
    <row r="65" spans="1:15" ht="15.75">
      <c r="A65" s="11" t="s">
        <v>108</v>
      </c>
      <c r="B65" s="6" t="s">
        <v>109</v>
      </c>
      <c r="C65" s="9">
        <v>2774.5</v>
      </c>
      <c r="D65" s="8">
        <f t="shared" si="1"/>
        <v>1900.4</v>
      </c>
      <c r="E65" s="9">
        <v>1900.4</v>
      </c>
      <c r="F65" s="9">
        <v>1741.7</v>
      </c>
      <c r="G65" s="9">
        <v>155.1</v>
      </c>
      <c r="H65" s="9"/>
      <c r="I65" s="9">
        <v>351.8</v>
      </c>
      <c r="J65" s="8">
        <f t="shared" si="2"/>
        <v>127</v>
      </c>
      <c r="K65" s="9">
        <v>69.7</v>
      </c>
      <c r="L65" s="9">
        <v>42.9</v>
      </c>
      <c r="M65" s="9">
        <v>3.1</v>
      </c>
      <c r="N65" s="9">
        <v>57.3</v>
      </c>
      <c r="O65" s="8">
        <f t="shared" si="3"/>
        <v>2027.4</v>
      </c>
    </row>
    <row r="66" spans="1:15" ht="15.75">
      <c r="A66" s="11" t="s">
        <v>110</v>
      </c>
      <c r="B66" s="6" t="s">
        <v>111</v>
      </c>
      <c r="C66" s="9">
        <v>148.4</v>
      </c>
      <c r="D66" s="8">
        <f t="shared" si="1"/>
        <v>120.1</v>
      </c>
      <c r="E66" s="9">
        <v>120.1</v>
      </c>
      <c r="F66" s="9">
        <v>116.1</v>
      </c>
      <c r="G66" s="9"/>
      <c r="H66" s="9"/>
      <c r="I66" s="9"/>
      <c r="J66" s="8">
        <f t="shared" si="2"/>
        <v>0</v>
      </c>
      <c r="K66" s="9"/>
      <c r="L66" s="9"/>
      <c r="M66" s="9"/>
      <c r="N66" s="9"/>
      <c r="O66" s="8">
        <f t="shared" si="3"/>
        <v>120.1</v>
      </c>
    </row>
    <row r="67" spans="1:15" ht="15.75">
      <c r="A67" s="10" t="s">
        <v>112</v>
      </c>
      <c r="B67" s="5" t="s">
        <v>113</v>
      </c>
      <c r="C67" s="8">
        <f>C68</f>
        <v>100</v>
      </c>
      <c r="D67" s="8">
        <f t="shared" si="1"/>
        <v>75</v>
      </c>
      <c r="E67" s="8">
        <f aca="true" t="shared" si="8" ref="E67:N67">E68</f>
        <v>75</v>
      </c>
      <c r="F67" s="8">
        <f t="shared" si="8"/>
        <v>0</v>
      </c>
      <c r="G67" s="8">
        <f t="shared" si="8"/>
        <v>0</v>
      </c>
      <c r="H67" s="8">
        <f t="shared" si="8"/>
        <v>0</v>
      </c>
      <c r="I67" s="8">
        <f t="shared" si="8"/>
        <v>0</v>
      </c>
      <c r="J67" s="8">
        <f t="shared" si="2"/>
        <v>0</v>
      </c>
      <c r="K67" s="8">
        <f t="shared" si="8"/>
        <v>0</v>
      </c>
      <c r="L67" s="8">
        <f t="shared" si="8"/>
        <v>0</v>
      </c>
      <c r="M67" s="8">
        <f t="shared" si="8"/>
        <v>0</v>
      </c>
      <c r="N67" s="8">
        <f t="shared" si="8"/>
        <v>0</v>
      </c>
      <c r="O67" s="8">
        <f t="shared" si="3"/>
        <v>75</v>
      </c>
    </row>
    <row r="68" spans="1:15" ht="15.75">
      <c r="A68" s="11" t="s">
        <v>114</v>
      </c>
      <c r="B68" s="6" t="s">
        <v>115</v>
      </c>
      <c r="C68" s="9">
        <v>100</v>
      </c>
      <c r="D68" s="8">
        <f t="shared" si="1"/>
        <v>75</v>
      </c>
      <c r="E68" s="9">
        <v>75</v>
      </c>
      <c r="F68" s="9"/>
      <c r="G68" s="9"/>
      <c r="H68" s="9"/>
      <c r="I68" s="9"/>
      <c r="J68" s="8">
        <f t="shared" si="2"/>
        <v>0</v>
      </c>
      <c r="K68" s="9"/>
      <c r="L68" s="9"/>
      <c r="M68" s="9"/>
      <c r="N68" s="9"/>
      <c r="O68" s="8">
        <f t="shared" si="3"/>
        <v>75</v>
      </c>
    </row>
    <row r="69" spans="1:15" ht="15.75">
      <c r="A69" s="10" t="s">
        <v>116</v>
      </c>
      <c r="B69" s="5" t="s">
        <v>117</v>
      </c>
      <c r="C69" s="8">
        <f>SUM(C70:C71)</f>
        <v>7.5</v>
      </c>
      <c r="D69" s="8">
        <f t="shared" si="1"/>
        <v>0</v>
      </c>
      <c r="E69" s="8">
        <f aca="true" t="shared" si="9" ref="E69:N69">SUM(E70:E71)</f>
        <v>0</v>
      </c>
      <c r="F69" s="8">
        <f t="shared" si="9"/>
        <v>0</v>
      </c>
      <c r="G69" s="8">
        <f t="shared" si="9"/>
        <v>0</v>
      </c>
      <c r="H69" s="8">
        <f t="shared" si="9"/>
        <v>0</v>
      </c>
      <c r="I69" s="8">
        <f t="shared" si="9"/>
        <v>219.9</v>
      </c>
      <c r="J69" s="8">
        <f t="shared" si="2"/>
        <v>219.9</v>
      </c>
      <c r="K69" s="8">
        <f t="shared" si="9"/>
        <v>0</v>
      </c>
      <c r="L69" s="8">
        <f t="shared" si="9"/>
        <v>0</v>
      </c>
      <c r="M69" s="8">
        <f t="shared" si="9"/>
        <v>0</v>
      </c>
      <c r="N69" s="8">
        <f t="shared" si="9"/>
        <v>219.9</v>
      </c>
      <c r="O69" s="8">
        <f t="shared" si="3"/>
        <v>219.9</v>
      </c>
    </row>
    <row r="70" spans="1:15" ht="15.75">
      <c r="A70" s="11" t="s">
        <v>118</v>
      </c>
      <c r="B70" s="6" t="s">
        <v>119</v>
      </c>
      <c r="C70" s="9"/>
      <c r="D70" s="8">
        <f t="shared" si="1"/>
        <v>0</v>
      </c>
      <c r="E70" s="9"/>
      <c r="F70" s="9"/>
      <c r="G70" s="9"/>
      <c r="H70" s="9"/>
      <c r="I70" s="9">
        <v>219.9</v>
      </c>
      <c r="J70" s="8">
        <f t="shared" si="2"/>
        <v>219.9</v>
      </c>
      <c r="K70" s="9"/>
      <c r="L70" s="9"/>
      <c r="M70" s="9"/>
      <c r="N70" s="9">
        <v>219.9</v>
      </c>
      <c r="O70" s="8">
        <f t="shared" si="3"/>
        <v>219.9</v>
      </c>
    </row>
    <row r="71" spans="1:15" ht="30">
      <c r="A71" s="11" t="s">
        <v>120</v>
      </c>
      <c r="B71" s="6" t="s">
        <v>121</v>
      </c>
      <c r="C71" s="9">
        <v>7.5</v>
      </c>
      <c r="D71" s="8">
        <f t="shared" si="1"/>
        <v>0</v>
      </c>
      <c r="E71" s="9"/>
      <c r="F71" s="9"/>
      <c r="G71" s="9"/>
      <c r="H71" s="9"/>
      <c r="I71" s="9"/>
      <c r="J71" s="8">
        <f t="shared" si="2"/>
        <v>0</v>
      </c>
      <c r="K71" s="9"/>
      <c r="L71" s="9"/>
      <c r="M71" s="9"/>
      <c r="N71" s="9"/>
      <c r="O71" s="8">
        <f t="shared" si="3"/>
        <v>0</v>
      </c>
    </row>
    <row r="72" spans="1:15" ht="42.75">
      <c r="A72" s="10" t="s">
        <v>122</v>
      </c>
      <c r="B72" s="5" t="s">
        <v>123</v>
      </c>
      <c r="C72" s="8">
        <f>SUM(C73:C74)</f>
        <v>3634.3</v>
      </c>
      <c r="D72" s="8">
        <f t="shared" si="1"/>
        <v>2952.1</v>
      </c>
      <c r="E72" s="8">
        <f aca="true" t="shared" si="10" ref="E72:N72">SUM(E73:E74)</f>
        <v>2952.1</v>
      </c>
      <c r="F72" s="8">
        <f t="shared" si="10"/>
        <v>0</v>
      </c>
      <c r="G72" s="8">
        <f t="shared" si="10"/>
        <v>0</v>
      </c>
      <c r="H72" s="8">
        <f t="shared" si="10"/>
        <v>0</v>
      </c>
      <c r="I72" s="8">
        <f t="shared" si="10"/>
        <v>89.5</v>
      </c>
      <c r="J72" s="8">
        <f t="shared" si="2"/>
        <v>89.5</v>
      </c>
      <c r="K72" s="8">
        <f t="shared" si="10"/>
        <v>89.5</v>
      </c>
      <c r="L72" s="8">
        <f t="shared" si="10"/>
        <v>0</v>
      </c>
      <c r="M72" s="8">
        <f t="shared" si="10"/>
        <v>0</v>
      </c>
      <c r="N72" s="8">
        <f t="shared" si="10"/>
        <v>0</v>
      </c>
      <c r="O72" s="8">
        <f t="shared" si="3"/>
        <v>3041.6</v>
      </c>
    </row>
    <row r="73" spans="1:15" ht="45">
      <c r="A73" s="11" t="s">
        <v>124</v>
      </c>
      <c r="B73" s="6" t="s">
        <v>125</v>
      </c>
      <c r="C73" s="9">
        <v>1290</v>
      </c>
      <c r="D73" s="8">
        <f t="shared" si="1"/>
        <v>702.1</v>
      </c>
      <c r="E73" s="9">
        <v>702.1</v>
      </c>
      <c r="F73" s="9"/>
      <c r="G73" s="9"/>
      <c r="H73" s="9"/>
      <c r="I73" s="9"/>
      <c r="J73" s="8">
        <f t="shared" si="2"/>
        <v>0</v>
      </c>
      <c r="K73" s="9"/>
      <c r="L73" s="9"/>
      <c r="M73" s="9"/>
      <c r="N73" s="9"/>
      <c r="O73" s="8">
        <f t="shared" si="3"/>
        <v>702.1</v>
      </c>
    </row>
    <row r="74" spans="1:15" ht="45">
      <c r="A74" s="11" t="s">
        <v>126</v>
      </c>
      <c r="B74" s="6" t="s">
        <v>127</v>
      </c>
      <c r="C74" s="9">
        <v>2344.3</v>
      </c>
      <c r="D74" s="8">
        <f t="shared" si="1"/>
        <v>2250</v>
      </c>
      <c r="E74" s="9">
        <v>2250</v>
      </c>
      <c r="F74" s="9"/>
      <c r="G74" s="9"/>
      <c r="H74" s="9"/>
      <c r="I74" s="9">
        <v>89.5</v>
      </c>
      <c r="J74" s="8">
        <f t="shared" si="2"/>
        <v>89.5</v>
      </c>
      <c r="K74" s="9">
        <v>89.5</v>
      </c>
      <c r="L74" s="9"/>
      <c r="M74" s="9"/>
      <c r="N74" s="9"/>
      <c r="O74" s="8">
        <f t="shared" si="3"/>
        <v>2339.5</v>
      </c>
    </row>
    <row r="75" spans="1:15" ht="28.5">
      <c r="A75" s="10" t="s">
        <v>128</v>
      </c>
      <c r="B75" s="5" t="s">
        <v>129</v>
      </c>
      <c r="C75" s="8">
        <f>C76</f>
        <v>16</v>
      </c>
      <c r="D75" s="8">
        <f t="shared" si="1"/>
        <v>0</v>
      </c>
      <c r="E75" s="8">
        <f aca="true" t="shared" si="11" ref="E75:N75">E76</f>
        <v>0</v>
      </c>
      <c r="F75" s="8">
        <f t="shared" si="11"/>
        <v>0</v>
      </c>
      <c r="G75" s="8">
        <f t="shared" si="11"/>
        <v>0</v>
      </c>
      <c r="H75" s="8">
        <f t="shared" si="11"/>
        <v>0</v>
      </c>
      <c r="I75" s="8">
        <f t="shared" si="11"/>
        <v>0</v>
      </c>
      <c r="J75" s="8">
        <f t="shared" si="2"/>
        <v>0</v>
      </c>
      <c r="K75" s="8">
        <f t="shared" si="11"/>
        <v>0</v>
      </c>
      <c r="L75" s="8">
        <f t="shared" si="11"/>
        <v>0</v>
      </c>
      <c r="M75" s="8">
        <f t="shared" si="11"/>
        <v>0</v>
      </c>
      <c r="N75" s="8">
        <f t="shared" si="11"/>
        <v>0</v>
      </c>
      <c r="O75" s="8">
        <f t="shared" si="3"/>
        <v>0</v>
      </c>
    </row>
    <row r="76" spans="1:15" ht="30">
      <c r="A76" s="11" t="s">
        <v>130</v>
      </c>
      <c r="B76" s="6" t="s">
        <v>131</v>
      </c>
      <c r="C76" s="9">
        <v>16</v>
      </c>
      <c r="D76" s="8">
        <f t="shared" si="1"/>
        <v>0</v>
      </c>
      <c r="E76" s="9"/>
      <c r="F76" s="9"/>
      <c r="G76" s="9"/>
      <c r="H76" s="9"/>
      <c r="I76" s="9"/>
      <c r="J76" s="8">
        <f t="shared" si="2"/>
        <v>0</v>
      </c>
      <c r="K76" s="9"/>
      <c r="L76" s="9"/>
      <c r="M76" s="9"/>
      <c r="N76" s="9"/>
      <c r="O76" s="8">
        <f t="shared" si="3"/>
        <v>0</v>
      </c>
    </row>
    <row r="77" spans="1:15" ht="28.5">
      <c r="A77" s="10">
        <v>200000</v>
      </c>
      <c r="B77" s="5" t="s">
        <v>153</v>
      </c>
      <c r="C77" s="8">
        <f>C78</f>
        <v>70</v>
      </c>
      <c r="D77" s="8">
        <f t="shared" si="1"/>
        <v>27.8</v>
      </c>
      <c r="E77" s="8">
        <f aca="true" t="shared" si="12" ref="E77:N77">E78</f>
        <v>27.8</v>
      </c>
      <c r="F77" s="8">
        <f t="shared" si="12"/>
        <v>0</v>
      </c>
      <c r="G77" s="8">
        <f t="shared" si="12"/>
        <v>0</v>
      </c>
      <c r="H77" s="8">
        <f t="shared" si="12"/>
        <v>0</v>
      </c>
      <c r="I77" s="8">
        <f t="shared" si="12"/>
        <v>0</v>
      </c>
      <c r="J77" s="8">
        <f t="shared" si="2"/>
        <v>0</v>
      </c>
      <c r="K77" s="8">
        <f t="shared" si="12"/>
        <v>0</v>
      </c>
      <c r="L77" s="8">
        <f t="shared" si="12"/>
        <v>0</v>
      </c>
      <c r="M77" s="8">
        <f t="shared" si="12"/>
        <v>0</v>
      </c>
      <c r="N77" s="8">
        <f t="shared" si="12"/>
        <v>0</v>
      </c>
      <c r="O77" s="8">
        <f t="shared" si="3"/>
        <v>27.8</v>
      </c>
    </row>
    <row r="78" spans="1:15" ht="15.75">
      <c r="A78" s="11">
        <v>200700</v>
      </c>
      <c r="B78" s="6" t="s">
        <v>152</v>
      </c>
      <c r="C78" s="9">
        <v>70</v>
      </c>
      <c r="D78" s="8">
        <f aca="true" t="shared" si="13" ref="D78:D87">E78+H78</f>
        <v>27.8</v>
      </c>
      <c r="E78" s="9">
        <v>27.8</v>
      </c>
      <c r="F78" s="9"/>
      <c r="G78" s="9"/>
      <c r="H78" s="9"/>
      <c r="I78" s="9"/>
      <c r="J78" s="8">
        <f aca="true" t="shared" si="14" ref="J78:J87">K78+N78</f>
        <v>0</v>
      </c>
      <c r="K78" s="9"/>
      <c r="L78" s="9"/>
      <c r="M78" s="9"/>
      <c r="N78" s="9"/>
      <c r="O78" s="8">
        <f aca="true" t="shared" si="15" ref="O78:O87">D78+J78</f>
        <v>27.8</v>
      </c>
    </row>
    <row r="79" spans="1:15" ht="42.75">
      <c r="A79" s="10" t="s">
        <v>132</v>
      </c>
      <c r="B79" s="5" t="s">
        <v>133</v>
      </c>
      <c r="C79" s="8">
        <f>C80</f>
        <v>120</v>
      </c>
      <c r="D79" s="8">
        <f t="shared" si="13"/>
        <v>9.9</v>
      </c>
      <c r="E79" s="8">
        <f aca="true" t="shared" si="16" ref="E79:N79">E80</f>
        <v>9.9</v>
      </c>
      <c r="F79" s="8">
        <f t="shared" si="16"/>
        <v>0</v>
      </c>
      <c r="G79" s="8">
        <f t="shared" si="16"/>
        <v>0</v>
      </c>
      <c r="H79" s="8">
        <f t="shared" si="16"/>
        <v>0</v>
      </c>
      <c r="I79" s="8">
        <f t="shared" si="16"/>
        <v>0</v>
      </c>
      <c r="J79" s="8">
        <f t="shared" si="14"/>
        <v>0</v>
      </c>
      <c r="K79" s="8">
        <f t="shared" si="16"/>
        <v>0</v>
      </c>
      <c r="L79" s="8">
        <f t="shared" si="16"/>
        <v>0</v>
      </c>
      <c r="M79" s="8">
        <f t="shared" si="16"/>
        <v>0</v>
      </c>
      <c r="N79" s="8">
        <f t="shared" si="16"/>
        <v>0</v>
      </c>
      <c r="O79" s="8">
        <f t="shared" si="15"/>
        <v>9.9</v>
      </c>
    </row>
    <row r="80" spans="1:15" ht="45">
      <c r="A80" s="11" t="s">
        <v>134</v>
      </c>
      <c r="B80" s="6" t="s">
        <v>135</v>
      </c>
      <c r="C80" s="9">
        <v>120</v>
      </c>
      <c r="D80" s="8">
        <f t="shared" si="13"/>
        <v>9.9</v>
      </c>
      <c r="E80" s="9">
        <v>9.9</v>
      </c>
      <c r="F80" s="9"/>
      <c r="G80" s="9"/>
      <c r="H80" s="9"/>
      <c r="I80" s="9"/>
      <c r="J80" s="8">
        <f t="shared" si="14"/>
        <v>0</v>
      </c>
      <c r="K80" s="9"/>
      <c r="L80" s="9"/>
      <c r="M80" s="9"/>
      <c r="N80" s="9"/>
      <c r="O80" s="8">
        <f t="shared" si="15"/>
        <v>9.9</v>
      </c>
    </row>
    <row r="81" spans="1:15" ht="28.5">
      <c r="A81" s="10" t="s">
        <v>136</v>
      </c>
      <c r="B81" s="5" t="s">
        <v>137</v>
      </c>
      <c r="C81" s="8">
        <f>SUM(C82:C86)</f>
        <v>792.6</v>
      </c>
      <c r="D81" s="8">
        <f t="shared" si="13"/>
        <v>271.1</v>
      </c>
      <c r="E81" s="8">
        <f aca="true" t="shared" si="17" ref="E81:N81">SUM(E82:E86)</f>
        <v>271.1</v>
      </c>
      <c r="F81" s="8">
        <f t="shared" si="17"/>
        <v>0</v>
      </c>
      <c r="G81" s="8">
        <f t="shared" si="17"/>
        <v>0</v>
      </c>
      <c r="H81" s="8">
        <f t="shared" si="17"/>
        <v>0</v>
      </c>
      <c r="I81" s="8">
        <f t="shared" si="17"/>
        <v>0</v>
      </c>
      <c r="J81" s="8">
        <f t="shared" si="14"/>
        <v>0</v>
      </c>
      <c r="K81" s="8">
        <f t="shared" si="17"/>
        <v>0</v>
      </c>
      <c r="L81" s="8">
        <f t="shared" si="17"/>
        <v>0</v>
      </c>
      <c r="M81" s="8">
        <f t="shared" si="17"/>
        <v>0</v>
      </c>
      <c r="N81" s="8">
        <f t="shared" si="17"/>
        <v>0</v>
      </c>
      <c r="O81" s="8">
        <f t="shared" si="15"/>
        <v>271.1</v>
      </c>
    </row>
    <row r="82" spans="1:15" ht="15.75">
      <c r="A82" s="11" t="s">
        <v>138</v>
      </c>
      <c r="B82" s="6" t="s">
        <v>139</v>
      </c>
      <c r="C82" s="9"/>
      <c r="D82" s="8">
        <f t="shared" si="13"/>
        <v>0</v>
      </c>
      <c r="E82" s="9"/>
      <c r="F82" s="9"/>
      <c r="G82" s="9"/>
      <c r="H82" s="9"/>
      <c r="I82" s="9"/>
      <c r="J82" s="8">
        <f t="shared" si="14"/>
        <v>0</v>
      </c>
      <c r="K82" s="9"/>
      <c r="L82" s="9"/>
      <c r="M82" s="9"/>
      <c r="N82" s="9"/>
      <c r="O82" s="8">
        <f t="shared" si="15"/>
        <v>0</v>
      </c>
    </row>
    <row r="83" spans="1:15" ht="45">
      <c r="A83" s="11">
        <v>250203</v>
      </c>
      <c r="B83" s="6" t="s">
        <v>160</v>
      </c>
      <c r="C83" s="9">
        <v>422.6</v>
      </c>
      <c r="D83" s="8">
        <f t="shared" si="13"/>
        <v>0</v>
      </c>
      <c r="E83" s="9"/>
      <c r="F83" s="9"/>
      <c r="G83" s="9"/>
      <c r="H83" s="9"/>
      <c r="I83" s="9"/>
      <c r="J83" s="8">
        <f t="shared" si="14"/>
        <v>0</v>
      </c>
      <c r="K83" s="9"/>
      <c r="L83" s="9"/>
      <c r="M83" s="9"/>
      <c r="N83" s="9"/>
      <c r="O83" s="8">
        <f t="shared" si="15"/>
        <v>0</v>
      </c>
    </row>
    <row r="84" spans="1:15" ht="60">
      <c r="A84" s="11" t="s">
        <v>140</v>
      </c>
      <c r="B84" s="6" t="s">
        <v>141</v>
      </c>
      <c r="C84" s="9">
        <v>135</v>
      </c>
      <c r="D84" s="8">
        <f t="shared" si="13"/>
        <v>40</v>
      </c>
      <c r="E84" s="9">
        <v>40</v>
      </c>
      <c r="F84" s="9"/>
      <c r="G84" s="9"/>
      <c r="H84" s="9"/>
      <c r="I84" s="9"/>
      <c r="J84" s="8">
        <f t="shared" si="14"/>
        <v>0</v>
      </c>
      <c r="K84" s="9"/>
      <c r="L84" s="9"/>
      <c r="M84" s="9"/>
      <c r="N84" s="9"/>
      <c r="O84" s="8">
        <f t="shared" si="15"/>
        <v>40</v>
      </c>
    </row>
    <row r="85" spans="1:15" ht="15.75">
      <c r="A85" s="11" t="s">
        <v>142</v>
      </c>
      <c r="B85" s="6" t="s">
        <v>143</v>
      </c>
      <c r="C85" s="9">
        <v>225</v>
      </c>
      <c r="D85" s="8">
        <f t="shared" si="13"/>
        <v>225</v>
      </c>
      <c r="E85" s="9">
        <v>225</v>
      </c>
      <c r="F85" s="9"/>
      <c r="G85" s="9"/>
      <c r="H85" s="9"/>
      <c r="I85" s="9"/>
      <c r="J85" s="8">
        <f t="shared" si="14"/>
        <v>0</v>
      </c>
      <c r="K85" s="9"/>
      <c r="L85" s="9"/>
      <c r="M85" s="9"/>
      <c r="N85" s="9"/>
      <c r="O85" s="8">
        <f t="shared" si="15"/>
        <v>225</v>
      </c>
    </row>
    <row r="86" spans="1:15" ht="15.75">
      <c r="A86" s="11" t="s">
        <v>144</v>
      </c>
      <c r="B86" s="6" t="s">
        <v>145</v>
      </c>
      <c r="C86" s="9">
        <v>10</v>
      </c>
      <c r="D86" s="8">
        <f t="shared" si="13"/>
        <v>6.1</v>
      </c>
      <c r="E86" s="9">
        <v>6.1</v>
      </c>
      <c r="F86" s="9"/>
      <c r="G86" s="9"/>
      <c r="H86" s="9"/>
      <c r="I86" s="9"/>
      <c r="J86" s="8">
        <f t="shared" si="14"/>
        <v>0</v>
      </c>
      <c r="K86" s="9"/>
      <c r="L86" s="9"/>
      <c r="M86" s="9"/>
      <c r="N86" s="9"/>
      <c r="O86" s="8">
        <f t="shared" si="15"/>
        <v>6.1</v>
      </c>
    </row>
    <row r="87" spans="1:15" ht="15.75">
      <c r="A87" s="12" t="s">
        <v>146</v>
      </c>
      <c r="B87" s="7" t="s">
        <v>2</v>
      </c>
      <c r="C87" s="8">
        <f>C13+C15+C25+C55+C60+C67+C69+C72+C75+C77+C79+C81</f>
        <v>109086.00000000001</v>
      </c>
      <c r="D87" s="8">
        <f t="shared" si="13"/>
        <v>72206.3</v>
      </c>
      <c r="E87" s="8">
        <f aca="true" t="shared" si="18" ref="E87:N87">E13+E15+E25+E55+E60+E67+E69+E72+E75+E77+E79+E81</f>
        <v>72206.3</v>
      </c>
      <c r="F87" s="8">
        <f t="shared" si="18"/>
        <v>30255.800000000007</v>
      </c>
      <c r="G87" s="8">
        <f t="shared" si="18"/>
        <v>5715.700000000001</v>
      </c>
      <c r="H87" s="8">
        <f t="shared" si="18"/>
        <v>0</v>
      </c>
      <c r="I87" s="8">
        <f t="shared" si="18"/>
        <v>13205.4</v>
      </c>
      <c r="J87" s="8">
        <f t="shared" si="14"/>
        <v>10104.9</v>
      </c>
      <c r="K87" s="8">
        <f t="shared" si="18"/>
        <v>1046.5</v>
      </c>
      <c r="L87" s="8">
        <f t="shared" si="18"/>
        <v>42.9</v>
      </c>
      <c r="M87" s="8">
        <f t="shared" si="18"/>
        <v>34</v>
      </c>
      <c r="N87" s="8">
        <f t="shared" si="18"/>
        <v>9058.4</v>
      </c>
      <c r="O87" s="8">
        <f t="shared" si="15"/>
        <v>82311.2</v>
      </c>
    </row>
    <row r="88" spans="1:15" ht="33">
      <c r="A88" s="1"/>
      <c r="B88" s="15" t="s">
        <v>161</v>
      </c>
      <c r="C88" s="1"/>
      <c r="D88" s="18">
        <v>5412.6</v>
      </c>
      <c r="E88" s="1"/>
      <c r="F88" s="1"/>
      <c r="G88" s="1"/>
      <c r="H88" s="1"/>
      <c r="I88" s="1"/>
      <c r="J88" s="19">
        <v>372.1</v>
      </c>
      <c r="K88" s="1"/>
      <c r="L88" s="1"/>
      <c r="M88" s="1"/>
      <c r="N88" s="1"/>
      <c r="O88" s="1"/>
    </row>
    <row r="89" spans="1:15" ht="15">
      <c r="A89" s="1"/>
      <c r="B89" s="1"/>
      <c r="C89" s="1"/>
      <c r="D89" s="1"/>
      <c r="E89" s="1"/>
      <c r="F89" s="1"/>
      <c r="G89" s="1"/>
      <c r="H89" s="1"/>
      <c r="I89" s="1"/>
      <c r="J89" s="1"/>
      <c r="K89" s="1"/>
      <c r="L89" s="1"/>
      <c r="M89" s="1"/>
      <c r="N89" s="1"/>
      <c r="O89" s="1"/>
    </row>
    <row r="90" spans="2:15" ht="15.75">
      <c r="B90" s="13"/>
      <c r="C90" s="1"/>
      <c r="D90" s="1"/>
      <c r="E90" s="1"/>
      <c r="F90" s="1"/>
      <c r="G90" s="1"/>
      <c r="H90" s="1"/>
      <c r="I90" s="1"/>
      <c r="J90" s="14"/>
      <c r="K90" s="1"/>
      <c r="L90" s="1"/>
      <c r="M90" s="1"/>
      <c r="N90" s="1"/>
      <c r="O90" s="1"/>
    </row>
    <row r="91" spans="1:15" ht="15">
      <c r="A91" s="1"/>
      <c r="B91" s="1"/>
      <c r="C91" s="1"/>
      <c r="D91" s="1"/>
      <c r="E91" s="1"/>
      <c r="F91" s="1"/>
      <c r="G91" s="1"/>
      <c r="H91" s="1"/>
      <c r="I91" s="1"/>
      <c r="J91" s="1"/>
      <c r="K91" s="1"/>
      <c r="L91" s="1"/>
      <c r="M91" s="1"/>
      <c r="N91" s="1"/>
      <c r="O91" s="1"/>
    </row>
    <row r="92" spans="1:15" ht="15">
      <c r="A92" s="1"/>
      <c r="B92" s="1"/>
      <c r="C92" s="1"/>
      <c r="D92" s="1"/>
      <c r="E92" s="1"/>
      <c r="F92" s="1"/>
      <c r="G92" s="1"/>
      <c r="H92" s="1"/>
      <c r="I92" s="1"/>
      <c r="J92" s="1"/>
      <c r="K92" s="1"/>
      <c r="L92" s="1"/>
      <c r="M92" s="1"/>
      <c r="N92" s="1"/>
      <c r="O92" s="1"/>
    </row>
  </sheetData>
  <sheetProtection/>
  <mergeCells count="20">
    <mergeCell ref="O8:O11"/>
    <mergeCell ref="E9:E11"/>
    <mergeCell ref="F9:F11"/>
    <mergeCell ref="G9:G11"/>
    <mergeCell ref="H9:H11"/>
    <mergeCell ref="K9:K11"/>
    <mergeCell ref="L9:L11"/>
    <mergeCell ref="N9:N11"/>
    <mergeCell ref="I9:I11"/>
    <mergeCell ref="I8:N8"/>
    <mergeCell ref="J9:J11"/>
    <mergeCell ref="M9:M11"/>
    <mergeCell ref="A4:O4"/>
    <mergeCell ref="A8:A11"/>
    <mergeCell ref="B8:B11"/>
    <mergeCell ref="C8:H8"/>
    <mergeCell ref="C9:C11"/>
    <mergeCell ref="D9:D11"/>
    <mergeCell ref="A5:O5"/>
    <mergeCell ref="A6:O6"/>
  </mergeCells>
  <printOptions/>
  <pageMargins left="0.23" right="0.196850393700787" top="0.2" bottom="0.196850393700787" header="0" footer="0"/>
  <pageSetup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2015-11-12T14:28:27Z</cp:lastPrinted>
  <dcterms:created xsi:type="dcterms:W3CDTF">2015-05-15T13:19:11Z</dcterms:created>
  <dcterms:modified xsi:type="dcterms:W3CDTF">2015-11-20T12:20:26Z</dcterms:modified>
  <cp:category/>
  <cp:version/>
  <cp:contentType/>
  <cp:contentStatus/>
</cp:coreProperties>
</file>