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'дод.7'!$4:$6</definedName>
    <definedName name="_xlnm.Print_Area" localSheetId="0">'дод.7'!$A$1:$L$24</definedName>
  </definedNames>
  <calcPr fullCalcOnLoad="1"/>
</workbook>
</file>

<file path=xl/sharedStrings.xml><?xml version="1.0" encoding="utf-8"?>
<sst xmlns="http://schemas.openxmlformats.org/spreadsheetml/2006/main" count="85" uniqueCount="78">
  <si>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</si>
  <si>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</si>
  <si>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</si>
  <si>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</si>
  <si>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0110000</t>
  </si>
  <si>
    <t>грн.</t>
  </si>
  <si>
    <t>Секретар міської ради</t>
  </si>
  <si>
    <t>Я.П.Дзиндра</t>
  </si>
  <si>
    <t>Всього</t>
  </si>
  <si>
    <t>0100000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</si>
  <si>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</si>
  <si>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</si>
  <si>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виидатків та кредитування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</si>
  <si>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</si>
  <si>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</si>
  <si>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</si>
  <si>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</si>
  <si>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</si>
  <si>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м. Чортків</t>
  </si>
  <si>
    <t xml:space="preserve">Зміни до розподілу витрат міського бюджету на реалізацію міських програм у 2019 році
</t>
  </si>
  <si>
    <t>0620</t>
  </si>
  <si>
    <t>0116030</t>
  </si>
  <si>
    <t>6030</t>
  </si>
  <si>
    <t>Організація благоустрою населених пуктів</t>
  </si>
  <si>
    <t>Рішення сесії від 05.01.2016   № 60</t>
  </si>
  <si>
    <t>Програма розвитку велоінфраструктури міста Чорткова на 2016-2020 роки</t>
  </si>
  <si>
    <t>Програма "Безпечне місто" на 2019-2022 роки</t>
  </si>
  <si>
    <t>Рішення сесії від 11.12.2018   № 1279</t>
  </si>
  <si>
    <t xml:space="preserve">Додаток 6
до рішення  міської ради
від 26 червня 2019 року № </t>
  </si>
  <si>
    <t>Програма "Громадський бюджет міста Чорткова на 2017-2021 роки"</t>
  </si>
  <si>
    <t>Рішення сесії від 23.12.2016   № 450</t>
  </si>
  <si>
    <t>0116071</t>
  </si>
  <si>
    <t>6071</t>
  </si>
  <si>
    <t>0640</t>
  </si>
  <si>
    <t>Відшкодування різниці між розміром ціни(тарифу) на житлово-комунальні послуги, що затверджувалися або погоджувалися рішенням місцевого орагану виконавчої влади та органу місцевого самоврядування, та розміром економічно обргунтованих витрат на їх виробництво (надання)</t>
  </si>
  <si>
    <t>Програма відшкодування різниці між розміром тарифу на житлово-комунальні послуги та розміром економічно-обгрунтованих витрат на їх надання для населення міста на 2019 рік</t>
  </si>
  <si>
    <t>Рішення сесії від 21.12.2018   № 1323</t>
  </si>
  <si>
    <t>0113242</t>
  </si>
  <si>
    <t>3242</t>
  </si>
  <si>
    <t>1090</t>
  </si>
  <si>
    <t xml:space="preserve">Інші заходи у сфері соціального захисту і соціального забезпечення </t>
  </si>
  <si>
    <t>Програма надання адресної грошової допомоги громадянам м. Чорткова на 2017-2019  роки</t>
  </si>
  <si>
    <t>Рішення сесії від 23.12.2016   № 486</t>
  </si>
  <si>
    <t>Програма стимулювання жителів м. Чорткова, направлених Чортківським об'єднаним міським військовим комісаріатом для проходження військової служби за контрактом у Збройні Сили України у 2019 році</t>
  </si>
  <si>
    <t>Рішення сесії від 11.12.2018   № 1287</t>
  </si>
  <si>
    <t>0117130</t>
  </si>
  <si>
    <t>7130</t>
  </si>
  <si>
    <t>0421</t>
  </si>
  <si>
    <t>Здійснення заходів із землеустрою</t>
  </si>
  <si>
    <t>Програма регулювання та розвитку земельних відносин на території міста на 2017-2019 роки</t>
  </si>
  <si>
    <t>Рішення сесії від 23.12.2016   № 489</t>
  </si>
  <si>
    <t>0117530</t>
  </si>
  <si>
    <t>7530</t>
  </si>
  <si>
    <t>0460</t>
  </si>
  <si>
    <t>Інші заходи у сфері зв'язку, телекомунікації та інформатики</t>
  </si>
  <si>
    <t>Програма "Чортків- Smart City" на 2019-2022 роки</t>
  </si>
  <si>
    <t>Рішення сесії від 11.12.2018   № 1278</t>
  </si>
  <si>
    <t>0117640</t>
  </si>
  <si>
    <t>7640</t>
  </si>
  <si>
    <t>0470</t>
  </si>
  <si>
    <t xml:space="preserve">Заходи з енергозбереження </t>
  </si>
  <si>
    <t>Програма сприяння впровадженню відновлювальних джерел енергії жителям міста Чорткова на 2018-2020 роки</t>
  </si>
  <si>
    <t>Рішення сесії від 24.05.2018   № 1065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</si>
  <si>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</si>
  <si>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</si>
  <si>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</si>
  <si>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</si>
  <si>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захисту населення і території м.Чорткава від надзвичайних ситуацій техногенного та природного характеру на 2018-2020 роки</t>
  </si>
  <si>
    <t>Рішення сесії від 12.12.2017   № 902</t>
  </si>
  <si>
    <t>1000000</t>
  </si>
  <si>
    <t>Управління культури, релігії та туризму Чортківської міської ради</t>
  </si>
  <si>
    <t>1010000</t>
  </si>
  <si>
    <t>0829</t>
  </si>
  <si>
    <t>1014082</t>
  </si>
  <si>
    <t>4082</t>
  </si>
  <si>
    <t>Інші заходи в галузі культури і мистецтва</t>
  </si>
  <si>
    <t>Програма розвитку культури в місті Чорткові на 2018-2020 роки</t>
  </si>
  <si>
    <t>Рішення сесії від 24.05.2018   № 1067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</si>
</sst>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39" fillId="0" borderId="12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184" fontId="38" fillId="0" borderId="12" xfId="0" applyNumberFormat="1" applyFont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14" fontId="39" fillId="0" borderId="12" xfId="95" applyNumberFormat="1" applyFont="1" applyBorder="1" applyAlignment="1">
      <alignment vertical="center" wrapText="1"/>
      <protection/>
    </xf>
    <xf numFmtId="14" fontId="29" fillId="0" borderId="12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3" fontId="40" fillId="0" borderId="12" xfId="0" applyNumberFormat="1" applyFont="1" applyBorder="1" applyAlignment="1">
      <alignment horizontal="center" vertical="center" wrapText="1"/>
    </xf>
    <xf numFmtId="3" fontId="40" fillId="0" borderId="12" xfId="95" applyNumberFormat="1" applyFont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vertical="top"/>
      <protection/>
    </xf>
    <xf numFmtId="184" fontId="41" fillId="0" borderId="0" xfId="0" applyNumberFormat="1" applyFont="1" applyBorder="1" applyAlignment="1">
      <alignment wrapText="1"/>
    </xf>
    <xf numFmtId="3" fontId="40" fillId="0" borderId="0" xfId="95" applyNumberFormat="1" applyFont="1" applyBorder="1" applyAlignment="1">
      <alignment wrapText="1"/>
      <protection/>
    </xf>
    <xf numFmtId="0" fontId="26" fillId="27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3" fontId="41" fillId="0" borderId="12" xfId="95" applyNumberFormat="1" applyFont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3" fontId="40" fillId="0" borderId="17" xfId="0" applyNumberFormat="1" applyFont="1" applyBorder="1" applyAlignment="1">
      <alignment horizont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184" fontId="29" fillId="0" borderId="12" xfId="0" applyNumberFormat="1" applyFont="1" applyFill="1" applyBorder="1" applyAlignment="1">
      <alignment horizontal="left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0" fontId="26" fillId="27" borderId="0" xfId="0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0" fontId="42" fillId="0" borderId="12" xfId="0" applyFont="1" applyFill="1" applyBorder="1" applyAlignment="1">
      <alignment horizontal="left" vertical="center" wrapText="1"/>
    </xf>
    <xf numFmtId="184" fontId="38" fillId="0" borderId="12" xfId="95" applyNumberFormat="1" applyFont="1" applyFill="1" applyBorder="1" applyAlignment="1">
      <alignment horizontal="left" vertical="center" wrapText="1"/>
      <protection/>
    </xf>
    <xf numFmtId="14" fontId="38" fillId="0" borderId="12" xfId="95" applyNumberFormat="1" applyFont="1" applyFill="1" applyBorder="1" applyAlignment="1">
      <alignment horizontal="center" vertical="center" wrapText="1"/>
      <protection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2" fontId="20" fillId="0" borderId="12" xfId="0" applyNumberFormat="1" applyFont="1" applyBorder="1" applyAlignment="1" quotePrefix="1">
      <alignment vertical="center" wrapText="1"/>
    </xf>
    <xf numFmtId="184" fontId="38" fillId="0" borderId="12" xfId="95" applyNumberFormat="1" applyFont="1" applyFill="1" applyBorder="1" applyAlignment="1">
      <alignment horizontal="left" vertical="center" wrapText="1"/>
      <protection/>
    </xf>
    <xf numFmtId="14" fontId="39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0" applyNumberFormat="1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Zeros="0" tabSelected="1" zoomScale="85" zoomScaleNormal="85" zoomScaleSheetLayoutView="75" zoomScalePageLayoutView="0" workbookViewId="0" topLeftCell="A1">
      <selection activeCell="I22" sqref="I22:L22"/>
    </sheetView>
  </sheetViews>
  <sheetFormatPr defaultColWidth="9.16015625" defaultRowHeight="12.75"/>
  <cols>
    <col min="1" max="1" width="4.66015625" style="3" customWidth="1"/>
    <col min="2" max="2" width="16.5" style="5" hidden="1" customWidth="1"/>
    <col min="3" max="3" width="11.16015625" style="5" customWidth="1"/>
    <col min="4" max="4" width="15.16015625" style="5" customWidth="1"/>
    <col min="5" max="5" width="16" style="5" customWidth="1"/>
    <col min="6" max="6" width="42.33203125" style="3" customWidth="1"/>
    <col min="7" max="7" width="47.5" style="3" customWidth="1"/>
    <col min="8" max="8" width="17.33203125" style="3" customWidth="1"/>
    <col min="9" max="9" width="15.83203125" style="3" customWidth="1"/>
    <col min="10" max="10" width="15.66015625" style="3" customWidth="1"/>
    <col min="11" max="11" width="15.5" style="3" customWidth="1"/>
    <col min="12" max="12" width="14.5" style="3" customWidth="1"/>
    <col min="13" max="13" width="4.33203125" style="2" customWidth="1"/>
    <col min="14" max="16384" width="9.16015625" style="2" customWidth="1"/>
  </cols>
  <sheetData>
    <row r="1" spans="3:12" ht="56.25" customHeight="1">
      <c r="C1" s="44" t="s">
        <v>18</v>
      </c>
      <c r="J1" s="59" t="s">
        <v>28</v>
      </c>
      <c r="K1" s="59"/>
      <c r="L1" s="59"/>
    </row>
    <row r="2" spans="1:12" ht="32.25" customHeight="1">
      <c r="A2" s="1"/>
      <c r="B2" s="60" t="s">
        <v>19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2.75" customHeight="1">
      <c r="B3" s="6"/>
      <c r="C3" s="24"/>
      <c r="D3" s="24"/>
      <c r="E3" s="24"/>
      <c r="F3" s="8"/>
      <c r="G3" s="8"/>
      <c r="H3" s="8"/>
      <c r="I3" s="8"/>
      <c r="J3" s="8"/>
      <c r="K3" s="9"/>
      <c r="L3" s="25" t="s">
        <v>5</v>
      </c>
    </row>
    <row r="4" spans="1:12" ht="33.75" customHeight="1">
      <c r="A4" s="7"/>
      <c r="B4" s="10" t="s">
        <v>2</v>
      </c>
      <c r="C4" s="62" t="s">
        <v>10</v>
      </c>
      <c r="D4" s="62" t="s">
        <v>11</v>
      </c>
      <c r="E4" s="66" t="s">
        <v>12</v>
      </c>
      <c r="F4" s="66" t="s">
        <v>13</v>
      </c>
      <c r="G4" s="53" t="s">
        <v>14</v>
      </c>
      <c r="H4" s="53" t="s">
        <v>15</v>
      </c>
      <c r="I4" s="53" t="s">
        <v>16</v>
      </c>
      <c r="J4" s="57" t="s">
        <v>0</v>
      </c>
      <c r="K4" s="64" t="s">
        <v>1</v>
      </c>
      <c r="L4" s="65"/>
    </row>
    <row r="5" spans="1:12" ht="114" customHeight="1">
      <c r="A5" s="7"/>
      <c r="B5" s="10"/>
      <c r="C5" s="63"/>
      <c r="D5" s="63"/>
      <c r="E5" s="67"/>
      <c r="F5" s="67"/>
      <c r="G5" s="54"/>
      <c r="H5" s="54"/>
      <c r="I5" s="54"/>
      <c r="J5" s="58"/>
      <c r="K5" s="4" t="s">
        <v>16</v>
      </c>
      <c r="L5" s="4" t="s">
        <v>17</v>
      </c>
    </row>
    <row r="6" spans="1:12" ht="18" customHeight="1">
      <c r="A6" s="7"/>
      <c r="B6" s="10"/>
      <c r="C6" s="23">
        <v>1</v>
      </c>
      <c r="D6" s="33">
        <v>2</v>
      </c>
      <c r="E6" s="34">
        <v>3</v>
      </c>
      <c r="F6" s="35">
        <v>4</v>
      </c>
      <c r="G6" s="36">
        <v>5</v>
      </c>
      <c r="H6" s="36">
        <v>6</v>
      </c>
      <c r="I6" s="36">
        <v>7</v>
      </c>
      <c r="J6" s="37">
        <v>8</v>
      </c>
      <c r="K6" s="13">
        <v>9</v>
      </c>
      <c r="L6" s="13">
        <v>10</v>
      </c>
    </row>
    <row r="7" spans="1:12" s="17" customFormat="1" ht="18.75">
      <c r="A7" s="14"/>
      <c r="B7" s="15"/>
      <c r="C7" s="12" t="s">
        <v>9</v>
      </c>
      <c r="D7" s="15"/>
      <c r="E7" s="15"/>
      <c r="F7" s="29" t="s">
        <v>3</v>
      </c>
      <c r="G7" s="16"/>
      <c r="H7" s="38"/>
      <c r="I7" s="43">
        <f>I8</f>
        <v>-323000</v>
      </c>
      <c r="J7" s="43">
        <f>J8</f>
        <v>300760</v>
      </c>
      <c r="K7" s="43">
        <f>K8</f>
        <v>-623760</v>
      </c>
      <c r="L7" s="43">
        <f>L8</f>
        <v>-623760</v>
      </c>
    </row>
    <row r="8" spans="1:12" s="17" customFormat="1" ht="18.75">
      <c r="A8" s="14"/>
      <c r="B8" s="15"/>
      <c r="C8" s="12" t="s">
        <v>4</v>
      </c>
      <c r="D8" s="15"/>
      <c r="E8" s="15"/>
      <c r="F8" s="29" t="s">
        <v>3</v>
      </c>
      <c r="G8" s="16"/>
      <c r="H8" s="38"/>
      <c r="I8" s="43">
        <f>SUM(I9:I18)</f>
        <v>-323000</v>
      </c>
      <c r="J8" s="43">
        <f>SUM(J9:J18)</f>
        <v>300760</v>
      </c>
      <c r="K8" s="43">
        <f>SUM(K9:K18)</f>
        <v>-623760</v>
      </c>
      <c r="L8" s="43">
        <f>SUM(L9:L18)</f>
        <v>-623760</v>
      </c>
    </row>
    <row r="9" spans="1:12" s="17" customFormat="1" ht="68.25" customHeight="1">
      <c r="A9" s="14"/>
      <c r="B9" s="15"/>
      <c r="C9" s="31" t="s">
        <v>37</v>
      </c>
      <c r="D9" s="31" t="s">
        <v>38</v>
      </c>
      <c r="E9" s="31" t="s">
        <v>39</v>
      </c>
      <c r="F9" s="74" t="s">
        <v>40</v>
      </c>
      <c r="G9" s="75" t="s">
        <v>41</v>
      </c>
      <c r="H9" s="76" t="s">
        <v>42</v>
      </c>
      <c r="I9" s="41">
        <f>J9+K9</f>
        <v>80000</v>
      </c>
      <c r="J9" s="52">
        <v>80000</v>
      </c>
      <c r="K9" s="41">
        <f>L9</f>
        <v>0</v>
      </c>
      <c r="L9" s="43"/>
    </row>
    <row r="10" spans="1:12" s="17" customFormat="1" ht="94.5">
      <c r="A10" s="14"/>
      <c r="B10" s="15"/>
      <c r="C10" s="31" t="s">
        <v>37</v>
      </c>
      <c r="D10" s="31" t="s">
        <v>38</v>
      </c>
      <c r="E10" s="31" t="s">
        <v>39</v>
      </c>
      <c r="F10" s="74" t="s">
        <v>40</v>
      </c>
      <c r="G10" s="77" t="s">
        <v>43</v>
      </c>
      <c r="H10" s="78" t="s">
        <v>44</v>
      </c>
      <c r="I10" s="41">
        <f>J10+K10</f>
        <v>10000</v>
      </c>
      <c r="J10" s="52">
        <v>10000</v>
      </c>
      <c r="K10" s="41">
        <f>L10</f>
        <v>0</v>
      </c>
      <c r="L10" s="43"/>
    </row>
    <row r="11" spans="1:12" s="17" customFormat="1" ht="68.25" customHeight="1">
      <c r="A11" s="14"/>
      <c r="B11" s="15"/>
      <c r="C11" s="68" t="s">
        <v>21</v>
      </c>
      <c r="D11" s="68" t="s">
        <v>22</v>
      </c>
      <c r="E11" s="68" t="s">
        <v>20</v>
      </c>
      <c r="F11" s="71" t="s">
        <v>23</v>
      </c>
      <c r="G11" s="32" t="s">
        <v>29</v>
      </c>
      <c r="H11" s="39" t="s">
        <v>30</v>
      </c>
      <c r="I11" s="41">
        <f>J11+K11</f>
        <v>0</v>
      </c>
      <c r="J11" s="41">
        <v>5340</v>
      </c>
      <c r="K11" s="41">
        <f>L11</f>
        <v>-5340</v>
      </c>
      <c r="L11" s="41">
        <v>-5340</v>
      </c>
    </row>
    <row r="12" spans="1:12" s="17" customFormat="1" ht="66.75" customHeight="1">
      <c r="A12" s="14"/>
      <c r="B12" s="15"/>
      <c r="C12" s="69"/>
      <c r="D12" s="69"/>
      <c r="E12" s="69"/>
      <c r="F12" s="72"/>
      <c r="G12" s="48" t="s">
        <v>25</v>
      </c>
      <c r="H12" s="39" t="s">
        <v>24</v>
      </c>
      <c r="I12" s="41">
        <f>J12+K12</f>
        <v>0</v>
      </c>
      <c r="J12" s="41">
        <v>13900</v>
      </c>
      <c r="K12" s="41">
        <f>L12</f>
        <v>-13900</v>
      </c>
      <c r="L12" s="41">
        <v>-13900</v>
      </c>
    </row>
    <row r="13" spans="1:12" s="17" customFormat="1" ht="66" customHeight="1">
      <c r="A13" s="14"/>
      <c r="B13" s="15"/>
      <c r="C13" s="70"/>
      <c r="D13" s="70"/>
      <c r="E13" s="70"/>
      <c r="F13" s="73"/>
      <c r="G13" s="32" t="s">
        <v>26</v>
      </c>
      <c r="H13" s="39" t="s">
        <v>27</v>
      </c>
      <c r="I13" s="41">
        <f>J13+K13</f>
        <v>4100</v>
      </c>
      <c r="J13" s="41">
        <v>16720</v>
      </c>
      <c r="K13" s="41">
        <f>L13</f>
        <v>-12620</v>
      </c>
      <c r="L13" s="41">
        <v>-12620</v>
      </c>
    </row>
    <row r="14" spans="1:12" s="19" customFormat="1" ht="157.5">
      <c r="A14" s="18"/>
      <c r="B14" s="47"/>
      <c r="C14" s="31" t="s">
        <v>31</v>
      </c>
      <c r="D14" s="31" t="s">
        <v>32</v>
      </c>
      <c r="E14" s="31" t="s">
        <v>33</v>
      </c>
      <c r="F14" s="49" t="s">
        <v>34</v>
      </c>
      <c r="G14" s="32" t="s">
        <v>35</v>
      </c>
      <c r="H14" s="39" t="s">
        <v>36</v>
      </c>
      <c r="I14" s="40">
        <f>J14+K14</f>
        <v>272000</v>
      </c>
      <c r="J14" s="41">
        <v>272000</v>
      </c>
      <c r="K14" s="41">
        <f>L14</f>
        <v>0</v>
      </c>
      <c r="L14" s="41"/>
    </row>
    <row r="15" spans="1:12" s="19" customFormat="1" ht="64.5" customHeight="1">
      <c r="A15" s="18"/>
      <c r="B15" s="79"/>
      <c r="C15" s="31" t="s">
        <v>45</v>
      </c>
      <c r="D15" s="31" t="s">
        <v>46</v>
      </c>
      <c r="E15" s="31" t="s">
        <v>47</v>
      </c>
      <c r="F15" s="81" t="s">
        <v>48</v>
      </c>
      <c r="G15" s="75" t="s">
        <v>49</v>
      </c>
      <c r="H15" s="76" t="s">
        <v>50</v>
      </c>
      <c r="I15" s="40">
        <f aca="true" t="shared" si="0" ref="I15:I21">J15+K15</f>
        <v>-164100</v>
      </c>
      <c r="J15" s="80"/>
      <c r="K15" s="41">
        <f aca="true" t="shared" si="1" ref="K15:K21">L15</f>
        <v>-164100</v>
      </c>
      <c r="L15" s="80">
        <v>-164100</v>
      </c>
    </row>
    <row r="16" spans="1:12" s="19" customFormat="1" ht="66" customHeight="1">
      <c r="A16" s="18"/>
      <c r="B16" s="79"/>
      <c r="C16" s="31" t="s">
        <v>51</v>
      </c>
      <c r="D16" s="31" t="s">
        <v>52</v>
      </c>
      <c r="E16" s="31" t="s">
        <v>53</v>
      </c>
      <c r="F16" s="49" t="s">
        <v>54</v>
      </c>
      <c r="G16" s="82" t="s">
        <v>55</v>
      </c>
      <c r="H16" s="83" t="s">
        <v>56</v>
      </c>
      <c r="I16" s="40">
        <f t="shared" si="0"/>
        <v>35000</v>
      </c>
      <c r="J16" s="80">
        <v>-32200</v>
      </c>
      <c r="K16" s="41">
        <f t="shared" si="1"/>
        <v>67200</v>
      </c>
      <c r="L16" s="80">
        <v>67200</v>
      </c>
    </row>
    <row r="17" spans="1:12" s="19" customFormat="1" ht="66.75" customHeight="1">
      <c r="A17" s="18"/>
      <c r="B17" s="79"/>
      <c r="C17" s="31" t="s">
        <v>57</v>
      </c>
      <c r="D17" s="31" t="s">
        <v>58</v>
      </c>
      <c r="E17" s="31" t="s">
        <v>59</v>
      </c>
      <c r="F17" s="74" t="s">
        <v>60</v>
      </c>
      <c r="G17" s="84" t="s">
        <v>61</v>
      </c>
      <c r="H17" s="78" t="s">
        <v>62</v>
      </c>
      <c r="I17" s="40">
        <f t="shared" si="0"/>
        <v>-65000</v>
      </c>
      <c r="J17" s="80">
        <v>-65000</v>
      </c>
      <c r="K17" s="41">
        <f t="shared" si="1"/>
        <v>0</v>
      </c>
      <c r="L17" s="80"/>
    </row>
    <row r="18" spans="1:12" s="19" customFormat="1" ht="68.25" customHeight="1">
      <c r="A18" s="18"/>
      <c r="B18" s="79"/>
      <c r="C18" s="50" t="s">
        <v>63</v>
      </c>
      <c r="D18" s="50" t="s">
        <v>64</v>
      </c>
      <c r="E18" s="50" t="s">
        <v>65</v>
      </c>
      <c r="F18" s="51" t="s">
        <v>66</v>
      </c>
      <c r="G18" s="75" t="s">
        <v>67</v>
      </c>
      <c r="H18" s="76" t="s">
        <v>68</v>
      </c>
      <c r="I18" s="40">
        <f t="shared" si="0"/>
        <v>-495000</v>
      </c>
      <c r="J18" s="80"/>
      <c r="K18" s="41">
        <f t="shared" si="1"/>
        <v>-495000</v>
      </c>
      <c r="L18" s="80">
        <v>-495000</v>
      </c>
    </row>
    <row r="19" spans="1:12" s="19" customFormat="1" ht="47.25">
      <c r="A19" s="18"/>
      <c r="B19" s="79"/>
      <c r="C19" s="12" t="s">
        <v>69</v>
      </c>
      <c r="D19" s="12"/>
      <c r="E19" s="12"/>
      <c r="F19" s="85" t="s">
        <v>70</v>
      </c>
      <c r="G19" s="86"/>
      <c r="H19" s="87"/>
      <c r="I19" s="88">
        <f>I20</f>
        <v>50000</v>
      </c>
      <c r="J19" s="88">
        <f aca="true" t="shared" si="2" ref="J19:L20">J20</f>
        <v>50000</v>
      </c>
      <c r="K19" s="88">
        <f t="shared" si="2"/>
        <v>0</v>
      </c>
      <c r="L19" s="88">
        <f t="shared" si="2"/>
        <v>0</v>
      </c>
    </row>
    <row r="20" spans="1:12" s="19" customFormat="1" ht="47.25">
      <c r="A20" s="18"/>
      <c r="B20" s="79"/>
      <c r="C20" s="12" t="s">
        <v>71</v>
      </c>
      <c r="D20" s="12"/>
      <c r="E20" s="12"/>
      <c r="F20" s="85" t="s">
        <v>70</v>
      </c>
      <c r="G20" s="86"/>
      <c r="H20" s="87"/>
      <c r="I20" s="88">
        <f>I21</f>
        <v>50000</v>
      </c>
      <c r="J20" s="88">
        <f t="shared" si="2"/>
        <v>50000</v>
      </c>
      <c r="K20" s="88">
        <f t="shared" si="2"/>
        <v>0</v>
      </c>
      <c r="L20" s="88">
        <f t="shared" si="2"/>
        <v>0</v>
      </c>
    </row>
    <row r="21" spans="1:12" s="19" customFormat="1" ht="66" customHeight="1">
      <c r="A21" s="18"/>
      <c r="B21" s="79"/>
      <c r="C21" s="31" t="s">
        <v>73</v>
      </c>
      <c r="D21" s="31" t="s">
        <v>74</v>
      </c>
      <c r="E21" s="31" t="s">
        <v>72</v>
      </c>
      <c r="F21" s="74" t="s">
        <v>75</v>
      </c>
      <c r="G21" s="75" t="s">
        <v>76</v>
      </c>
      <c r="H21" s="76" t="s">
        <v>77</v>
      </c>
      <c r="I21" s="40">
        <f t="shared" si="0"/>
        <v>50000</v>
      </c>
      <c r="J21" s="80">
        <v>50000</v>
      </c>
      <c r="K21" s="41">
        <f t="shared" si="1"/>
        <v>0</v>
      </c>
      <c r="L21" s="80"/>
    </row>
    <row r="22" spans="2:12" ht="18.75">
      <c r="B22" s="11"/>
      <c r="C22" s="26"/>
      <c r="D22" s="27"/>
      <c r="E22" s="27"/>
      <c r="F22" s="30" t="s">
        <v>8</v>
      </c>
      <c r="G22" s="28"/>
      <c r="H22" s="28"/>
      <c r="I22" s="42">
        <f>I7+I19</f>
        <v>-273000</v>
      </c>
      <c r="J22" s="42">
        <f>J7+J19</f>
        <v>350760</v>
      </c>
      <c r="K22" s="42">
        <f>K7+K19</f>
        <v>-623760</v>
      </c>
      <c r="L22" s="42">
        <f>L7+L19</f>
        <v>-623760</v>
      </c>
    </row>
    <row r="23" spans="1:12" s="21" customFormat="1" ht="63.75" customHeight="1">
      <c r="A23" s="20"/>
      <c r="B23" s="22"/>
      <c r="C23" s="22"/>
      <c r="D23" s="55" t="s">
        <v>6</v>
      </c>
      <c r="E23" s="55"/>
      <c r="F23" s="55"/>
      <c r="G23" s="45"/>
      <c r="H23" s="45"/>
      <c r="I23" s="45"/>
      <c r="J23" s="56" t="s">
        <v>7</v>
      </c>
      <c r="K23" s="56"/>
      <c r="L23" s="46"/>
    </row>
  </sheetData>
  <sheetProtection/>
  <mergeCells count="17">
    <mergeCell ref="C11:C13"/>
    <mergeCell ref="D11:D13"/>
    <mergeCell ref="E11:E13"/>
    <mergeCell ref="F11:F13"/>
    <mergeCell ref="J1:L1"/>
    <mergeCell ref="B2:L2"/>
    <mergeCell ref="C4:C5"/>
    <mergeCell ref="K4:L4"/>
    <mergeCell ref="E4:E5"/>
    <mergeCell ref="F4:F5"/>
    <mergeCell ref="G4:G5"/>
    <mergeCell ref="D4:D5"/>
    <mergeCell ref="H4:H5"/>
    <mergeCell ref="I4:I5"/>
    <mergeCell ref="D23:F23"/>
    <mergeCell ref="J23:K23"/>
    <mergeCell ref="J4:J5"/>
  </mergeCells>
  <printOptions/>
  <pageMargins left="0.1968503937007874" right="0.1968503937007874" top="0.39" bottom="0.2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2019-06-25T13:30:50Z</cp:lastPrinted>
  <dcterms:created xsi:type="dcterms:W3CDTF">2014-01-17T10:52:16Z</dcterms:created>
  <dcterms:modified xsi:type="dcterms:W3CDTF">2019-06-25T13:31:13Z</dcterms:modified>
  <cp:category/>
  <cp:version/>
  <cp:contentType/>
  <cp:contentStatus/>
</cp:coreProperties>
</file>