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<sst xmlns="http://schemas.openxmlformats.org/spreadsheetml/2006/main" count="114" uniqueCount="94">
  <si>
    <t>Всього</t>
  </si>
  <si>
    <t>Капітальні видатки</t>
  </si>
  <si>
    <t>Чортківська міська рада</t>
  </si>
  <si>
    <t>(грн.)</t>
  </si>
  <si>
    <t>0110000</t>
  </si>
  <si>
    <t>Секретар міської ради</t>
  </si>
  <si>
    <t>Я.П.Дзиндра</t>
  </si>
  <si>
    <t>0100000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</si>
  <si>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</si>
  <si>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</si>
  <si>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</si>
  <si>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</si>
  <si>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</si>
  <si>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</si>
  <si>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</si>
  <si>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</si>
  <si>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</si>
  <si>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 xml:space="preserve">до рішення  міської ради </t>
  </si>
  <si>
    <t>м. Чортків</t>
  </si>
  <si>
    <t>Зміни до розподілу коштів бюджету розвитку за об'єктами у 2019 році</t>
  </si>
  <si>
    <t>0116017</t>
  </si>
  <si>
    <t>6017</t>
  </si>
  <si>
    <t>0620</t>
  </si>
  <si>
    <t>Інша діяльність, пов'язана з експлуатацією об'єктів житло-комунального господарства</t>
  </si>
  <si>
    <t>Капітальний ремонт житлового фонду</t>
  </si>
  <si>
    <t>вул. Євгена Коновальця,1</t>
  </si>
  <si>
    <t>0117340</t>
  </si>
  <si>
    <t>7340</t>
  </si>
  <si>
    <t>0443</t>
  </si>
  <si>
    <t>Проектування, реставрація та охорона пам`яток архітектури</t>
  </si>
  <si>
    <t>Реставрація годинникової вежі</t>
  </si>
  <si>
    <t>0117530</t>
  </si>
  <si>
    <t>7530</t>
  </si>
  <si>
    <t>0460</t>
  </si>
  <si>
    <t>Інші заходи у сфері зв`язку, телекомунікації та інформатики</t>
  </si>
  <si>
    <t>Придбання основних засобів</t>
  </si>
  <si>
    <t>0600000</t>
  </si>
  <si>
    <t>Управління  освіти, молоді та спорту Чортківської міської ради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</si>
  <si>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</si>
  <si>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</si>
  <si>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</si>
  <si>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</si>
  <si>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</si>
  <si>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0611040</t>
  </si>
  <si>
    <t>1040</t>
  </si>
  <si>
    <t>0922</t>
  </si>
  <si>
    <t>Надання загальної середньої освіти загальноосвітніми школами-інтернатами, загальноосвітніми санаторними школами-інтернатами</t>
  </si>
  <si>
    <t>1000000</t>
  </si>
  <si>
    <t>Управління культури, релігії та туризму Чортківської міської ради</t>
  </si>
  <si>
    <t>1010000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</si>
  <si>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</si>
  <si>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</si>
  <si>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</si>
  <si>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</si>
  <si>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1017622</t>
  </si>
  <si>
    <t>7622</t>
  </si>
  <si>
    <t>0470</t>
  </si>
  <si>
    <t>Реалізація програм і заходів в галузі туризму та курортів</t>
  </si>
  <si>
    <t>0117310</t>
  </si>
  <si>
    <t>7310</t>
  </si>
  <si>
    <t>Будівництво об'єктів житлово-комунального господарства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</si>
  <si>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</si>
  <si>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0116013</t>
  </si>
  <si>
    <t>6013</t>
  </si>
  <si>
    <t>Забезпечення діяльності водопровідно-каналізаційного господарства</t>
  </si>
  <si>
    <t>Розробка проекту (стадія Р відстійники, КНС, пісковловлювач, піскові майданчики)"Реконструкція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</si>
  <si>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Експертиза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</si>
  <si>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Придбання макетів бойових автоматів</t>
  </si>
  <si>
    <t>Виготовлення проектно-кошторисної документації будівництва пішохідного моста в парку імені Івана Франка</t>
  </si>
  <si>
    <t>Капітальний ремонт основи майданчику, тротуарів та під'їздної дороги до майданчику на території Чортківської спеціалізованої школи спортивного профілю № 3 ім.Романа Іляшенка</t>
  </si>
  <si>
    <t>Виготовлення технічних умов на підключення до електромереж парку по вулиці Білецька міста Чортків</t>
  </si>
  <si>
    <t>Придбання туристичних вказівників</t>
  </si>
  <si>
    <t>Додаток 5</t>
  </si>
  <si>
    <t>0116030</t>
  </si>
  <si>
    <t>6030</t>
  </si>
  <si>
    <t>Організація благоустрію населених пунктів</t>
  </si>
  <si>
    <t>Встановлення велопарковок</t>
  </si>
  <si>
    <t>0611010</t>
  </si>
  <si>
    <t>1010</t>
  </si>
  <si>
    <t>0910</t>
  </si>
  <si>
    <t>Надання дошкільної освіти</t>
  </si>
  <si>
    <t>Придбання велопарковок</t>
  </si>
  <si>
    <t>1011100</t>
  </si>
  <si>
    <t>1100</t>
  </si>
  <si>
    <t>0960</t>
  </si>
  <si>
    <t>Надання спеціалізованої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</si>
  <si>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</si>
  <si>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</si>
  <si>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</si>
  <si>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</si>
  <si>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Придбання обладнання і предметів довгострокового користування (поповнення бібліотечних фондів)</t>
  </si>
  <si>
    <t>Капітальний ремонт доріг і тротуарів</t>
  </si>
  <si>
    <t>вул. Білецька (тротуар)</t>
  </si>
  <si>
    <t>від 23 травня 2019 року № 1506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</si>
</sst>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sz val="10"/>
      <color indexed="8"/>
      <name val="ARIAL"/>
      <family val="0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6" fillId="0" borderId="0" xfId="0" applyFont="1" applyAlignment="1">
      <alignment horizontal="right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horizontal="center" vertical="center" wrapText="1"/>
    </xf>
    <xf numFmtId="2" fontId="6" fillId="0" borderId="1" xfId="0" applyNumberFormat="1" applyFont="1" applyBorder="1" applyAlignment="1" quotePrefix="1">
      <alignment vertical="center" wrapText="1"/>
    </xf>
    <xf numFmtId="172" fontId="14" fillId="0" borderId="1" xfId="18" applyNumberFormat="1" applyFont="1" applyFill="1" applyBorder="1" applyAlignment="1">
      <alignment vertical="center" wrapText="1"/>
      <protection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72" fontId="15" fillId="0" borderId="1" xfId="18" applyNumberFormat="1" applyFont="1" applyFill="1" applyBorder="1" applyAlignment="1">
      <alignment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85" zoomScaleNormal="8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3" sqref="F3"/>
    </sheetView>
  </sheetViews>
  <sheetFormatPr defaultColWidth="9.00390625" defaultRowHeight="12.75"/>
  <cols>
    <col min="1" max="1" width="15.375" style="0" customWidth="1"/>
    <col min="2" max="2" width="15.625" style="0" customWidth="1"/>
    <col min="3" max="3" width="16.25390625" style="0" customWidth="1"/>
    <col min="4" max="4" width="52.375" style="0" customWidth="1"/>
    <col min="5" max="5" width="62.75390625" style="0" customWidth="1"/>
    <col min="6" max="6" width="16.00390625" style="0" customWidth="1"/>
    <col min="7" max="7" width="15.375" style="0" customWidth="1"/>
    <col min="8" max="8" width="14.625" style="0" customWidth="1"/>
    <col min="9" max="9" width="16.125" style="0" customWidth="1"/>
    <col min="11" max="11" width="10.75390625" style="0" bestFit="1" customWidth="1"/>
  </cols>
  <sheetData>
    <row r="1" spans="1:10" ht="15.75">
      <c r="A1" s="1" t="s">
        <v>18</v>
      </c>
      <c r="B1" s="1"/>
      <c r="C1" s="1"/>
      <c r="D1" s="1"/>
      <c r="E1" s="15"/>
      <c r="F1" s="3" t="s">
        <v>72</v>
      </c>
      <c r="G1" s="3"/>
      <c r="H1" s="3"/>
      <c r="I1" s="3"/>
      <c r="J1" s="1"/>
    </row>
    <row r="2" spans="1:10" ht="15.75">
      <c r="A2" s="1"/>
      <c r="B2" s="1"/>
      <c r="C2" s="1"/>
      <c r="D2" s="1"/>
      <c r="F2" s="3" t="s">
        <v>17</v>
      </c>
      <c r="G2" s="3"/>
      <c r="H2" s="3"/>
      <c r="I2" s="3"/>
      <c r="J2" s="1"/>
    </row>
    <row r="3" spans="1:10" ht="15.75">
      <c r="A3" s="1"/>
      <c r="B3" s="1"/>
      <c r="C3" s="1"/>
      <c r="D3" s="1"/>
      <c r="F3" s="3" t="s">
        <v>93</v>
      </c>
      <c r="G3" s="3"/>
      <c r="H3" s="3"/>
      <c r="I3" s="3"/>
      <c r="J3" s="3"/>
    </row>
    <row r="4" spans="1:10" ht="15.75">
      <c r="A4" s="1"/>
      <c r="B4" s="1"/>
      <c r="C4" s="1"/>
      <c r="D4" s="1"/>
      <c r="F4" s="3"/>
      <c r="G4" s="3"/>
      <c r="H4" s="3"/>
      <c r="I4" s="3"/>
      <c r="J4" s="3"/>
    </row>
    <row r="5" spans="1:10" ht="15.75">
      <c r="A5" s="1"/>
      <c r="B5" s="1"/>
      <c r="C5" s="1"/>
      <c r="D5" s="1"/>
      <c r="F5" s="3"/>
      <c r="G5" s="3"/>
      <c r="H5" s="3"/>
      <c r="I5" s="3"/>
      <c r="J5" s="3"/>
    </row>
    <row r="6" spans="1:10" ht="29.25" customHeight="1">
      <c r="A6" s="65" t="s">
        <v>19</v>
      </c>
      <c r="B6" s="66"/>
      <c r="C6" s="66"/>
      <c r="D6" s="66"/>
      <c r="E6" s="66"/>
      <c r="F6" s="66"/>
      <c r="G6" s="66"/>
      <c r="H6" s="66"/>
      <c r="I6" s="66"/>
      <c r="J6" s="1"/>
    </row>
    <row r="7" spans="1:10" ht="14.25" customHeight="1">
      <c r="A7" s="1"/>
      <c r="B7" s="1"/>
      <c r="C7" s="1"/>
      <c r="D7" s="1"/>
      <c r="E7" s="1"/>
      <c r="F7" s="1"/>
      <c r="G7" s="1"/>
      <c r="H7" s="1"/>
      <c r="I7" s="4" t="s">
        <v>3</v>
      </c>
      <c r="J7" s="1"/>
    </row>
    <row r="8" spans="1:10" ht="77.25" customHeight="1">
      <c r="A8" s="61" t="s">
        <v>8</v>
      </c>
      <c r="B8" s="61" t="s">
        <v>9</v>
      </c>
      <c r="C8" s="61" t="s">
        <v>10</v>
      </c>
      <c r="D8" s="61" t="s">
        <v>11</v>
      </c>
      <c r="E8" s="61" t="s">
        <v>12</v>
      </c>
      <c r="F8" s="61" t="s">
        <v>13</v>
      </c>
      <c r="G8" s="61" t="s">
        <v>14</v>
      </c>
      <c r="H8" s="61" t="s">
        <v>15</v>
      </c>
      <c r="I8" s="61" t="s">
        <v>16</v>
      </c>
      <c r="J8" s="1"/>
    </row>
    <row r="9" spans="1:10" ht="57" customHeight="1">
      <c r="A9" s="62"/>
      <c r="B9" s="62"/>
      <c r="C9" s="62"/>
      <c r="D9" s="62"/>
      <c r="E9" s="62"/>
      <c r="F9" s="62"/>
      <c r="G9" s="62"/>
      <c r="H9" s="62"/>
      <c r="I9" s="62"/>
      <c r="J9" s="1"/>
    </row>
    <row r="10" spans="1:10" ht="15.7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1"/>
    </row>
    <row r="11" spans="1:10" s="12" customFormat="1" ht="18.75">
      <c r="A11" s="31" t="s">
        <v>7</v>
      </c>
      <c r="B11" s="6"/>
      <c r="C11" s="6"/>
      <c r="D11" s="7" t="s">
        <v>2</v>
      </c>
      <c r="E11" s="8"/>
      <c r="F11" s="9"/>
      <c r="G11" s="10"/>
      <c r="H11" s="9">
        <f>H12</f>
        <v>690675</v>
      </c>
      <c r="I11" s="9"/>
      <c r="J11" s="14"/>
    </row>
    <row r="12" spans="1:10" s="12" customFormat="1" ht="18.75">
      <c r="A12" s="31" t="s">
        <v>4</v>
      </c>
      <c r="B12" s="6"/>
      <c r="C12" s="6"/>
      <c r="D12" s="7" t="s">
        <v>2</v>
      </c>
      <c r="E12" s="8"/>
      <c r="F12" s="9"/>
      <c r="G12" s="10"/>
      <c r="H12" s="9">
        <f>H16+H25+H27+H23+H13+H19</f>
        <v>690675</v>
      </c>
      <c r="I12" s="9"/>
      <c r="J12" s="14"/>
    </row>
    <row r="13" spans="1:10" s="12" customFormat="1" ht="37.5">
      <c r="A13" s="31" t="s">
        <v>62</v>
      </c>
      <c r="B13" s="22" t="s">
        <v>63</v>
      </c>
      <c r="C13" s="16" t="s">
        <v>22</v>
      </c>
      <c r="D13" s="7" t="s">
        <v>64</v>
      </c>
      <c r="E13" s="7" t="s">
        <v>1</v>
      </c>
      <c r="F13" s="9"/>
      <c r="G13" s="10"/>
      <c r="H13" s="9">
        <f>H14+H15</f>
        <v>-230137</v>
      </c>
      <c r="I13" s="9"/>
      <c r="J13" s="14"/>
    </row>
    <row r="14" spans="1:10" s="12" customFormat="1" ht="131.25">
      <c r="A14" s="31"/>
      <c r="B14" s="6"/>
      <c r="C14" s="6"/>
      <c r="D14" s="58"/>
      <c r="E14" s="57" t="s">
        <v>65</v>
      </c>
      <c r="F14" s="9"/>
      <c r="G14" s="10"/>
      <c r="H14" s="20">
        <v>-172257</v>
      </c>
      <c r="I14" s="9"/>
      <c r="J14" s="14"/>
    </row>
    <row r="15" spans="1:10" s="12" customFormat="1" ht="93.75">
      <c r="A15" s="31"/>
      <c r="B15" s="6"/>
      <c r="C15" s="6"/>
      <c r="D15" s="58"/>
      <c r="E15" s="57" t="s">
        <v>66</v>
      </c>
      <c r="F15" s="9"/>
      <c r="G15" s="10"/>
      <c r="H15" s="20">
        <v>-57880</v>
      </c>
      <c r="I15" s="9"/>
      <c r="J15" s="14"/>
    </row>
    <row r="16" spans="1:10" s="18" customFormat="1" ht="56.25">
      <c r="A16" s="31" t="s">
        <v>20</v>
      </c>
      <c r="B16" s="35" t="s">
        <v>21</v>
      </c>
      <c r="C16" s="36" t="s">
        <v>22</v>
      </c>
      <c r="D16" s="37" t="s">
        <v>23</v>
      </c>
      <c r="E16" s="38"/>
      <c r="F16" s="9"/>
      <c r="G16" s="8"/>
      <c r="H16" s="9">
        <f>SUM(H17:H17)</f>
        <v>121000</v>
      </c>
      <c r="I16" s="9"/>
      <c r="J16" s="17"/>
    </row>
    <row r="17" spans="1:10" s="18" customFormat="1" ht="19.5">
      <c r="A17" s="30"/>
      <c r="B17" s="39"/>
      <c r="C17" s="40"/>
      <c r="D17" s="41"/>
      <c r="E17" s="24" t="s">
        <v>24</v>
      </c>
      <c r="F17" s="20"/>
      <c r="G17" s="21"/>
      <c r="H17" s="43">
        <f>H18</f>
        <v>121000</v>
      </c>
      <c r="I17" s="20"/>
      <c r="J17" s="17"/>
    </row>
    <row r="18" spans="1:10" s="12" customFormat="1" ht="18.75">
      <c r="A18" s="30"/>
      <c r="B18" s="39"/>
      <c r="C18" s="40"/>
      <c r="D18" s="41"/>
      <c r="E18" s="42" t="s">
        <v>25</v>
      </c>
      <c r="F18" s="9"/>
      <c r="G18" s="8"/>
      <c r="H18" s="20">
        <v>121000</v>
      </c>
      <c r="I18" s="9"/>
      <c r="J18" s="14"/>
    </row>
    <row r="19" spans="1:10" s="12" customFormat="1" ht="37.5">
      <c r="A19" s="31" t="s">
        <v>73</v>
      </c>
      <c r="B19" s="22" t="s">
        <v>74</v>
      </c>
      <c r="C19" s="16" t="s">
        <v>22</v>
      </c>
      <c r="D19" s="7" t="s">
        <v>75</v>
      </c>
      <c r="E19" s="34" t="s">
        <v>1</v>
      </c>
      <c r="F19" s="9"/>
      <c r="G19" s="8"/>
      <c r="H19" s="43">
        <f>H22+H20</f>
        <v>260000</v>
      </c>
      <c r="I19" s="9"/>
      <c r="J19" s="14"/>
    </row>
    <row r="20" spans="1:10" s="12" customFormat="1" ht="19.5">
      <c r="A20" s="31"/>
      <c r="B20" s="16"/>
      <c r="C20" s="16"/>
      <c r="D20" s="7"/>
      <c r="E20" s="59" t="s">
        <v>91</v>
      </c>
      <c r="F20" s="9"/>
      <c r="G20" s="8"/>
      <c r="H20" s="43">
        <f>H21</f>
        <v>240000</v>
      </c>
      <c r="I20" s="9"/>
      <c r="J20" s="14"/>
    </row>
    <row r="21" spans="1:10" s="12" customFormat="1" ht="18.75">
      <c r="A21" s="31"/>
      <c r="B21" s="16"/>
      <c r="C21" s="16"/>
      <c r="D21" s="7"/>
      <c r="E21" s="60" t="s">
        <v>92</v>
      </c>
      <c r="F21" s="9"/>
      <c r="G21" s="8"/>
      <c r="H21" s="20">
        <v>240000</v>
      </c>
      <c r="I21" s="9"/>
      <c r="J21" s="14"/>
    </row>
    <row r="22" spans="1:10" s="12" customFormat="1" ht="19.5">
      <c r="A22" s="30"/>
      <c r="B22" s="40"/>
      <c r="C22" s="40"/>
      <c r="D22" s="11"/>
      <c r="E22" s="50" t="s">
        <v>76</v>
      </c>
      <c r="F22" s="9"/>
      <c r="G22" s="8"/>
      <c r="H22" s="43">
        <v>20000</v>
      </c>
      <c r="I22" s="9"/>
      <c r="J22" s="14"/>
    </row>
    <row r="23" spans="1:10" s="12" customFormat="1" ht="37.5">
      <c r="A23" s="31" t="s">
        <v>58</v>
      </c>
      <c r="B23" s="16" t="s">
        <v>59</v>
      </c>
      <c r="C23" s="16" t="s">
        <v>28</v>
      </c>
      <c r="D23" s="54" t="s">
        <v>60</v>
      </c>
      <c r="E23" s="34" t="s">
        <v>1</v>
      </c>
      <c r="F23" s="9"/>
      <c r="G23" s="8"/>
      <c r="H23" s="9">
        <f>H24</f>
        <v>230137</v>
      </c>
      <c r="I23" s="9"/>
      <c r="J23" s="14"/>
    </row>
    <row r="24" spans="1:10" s="12" customFormat="1" ht="112.5">
      <c r="A24" s="30"/>
      <c r="B24" s="16"/>
      <c r="C24" s="55"/>
      <c r="D24" s="56"/>
      <c r="E24" s="57" t="s">
        <v>61</v>
      </c>
      <c r="F24" s="9"/>
      <c r="G24" s="8"/>
      <c r="H24" s="20">
        <v>230137</v>
      </c>
      <c r="I24" s="9"/>
      <c r="J24" s="14"/>
    </row>
    <row r="25" spans="1:10" s="12" customFormat="1" ht="37.5">
      <c r="A25" s="44" t="s">
        <v>26</v>
      </c>
      <c r="B25" s="45" t="s">
        <v>27</v>
      </c>
      <c r="C25" s="46" t="s">
        <v>28</v>
      </c>
      <c r="D25" s="47" t="s">
        <v>29</v>
      </c>
      <c r="E25" s="48" t="s">
        <v>1</v>
      </c>
      <c r="F25" s="9"/>
      <c r="G25" s="8"/>
      <c r="H25" s="9">
        <f>H26</f>
        <v>269675</v>
      </c>
      <c r="I25" s="9"/>
      <c r="J25" s="14"/>
    </row>
    <row r="26" spans="1:10" s="12" customFormat="1" ht="19.5">
      <c r="A26" s="25"/>
      <c r="B26" s="49"/>
      <c r="C26" s="49"/>
      <c r="D26" s="50"/>
      <c r="E26" s="51" t="s">
        <v>30</v>
      </c>
      <c r="F26" s="9"/>
      <c r="G26" s="8"/>
      <c r="H26" s="20">
        <v>269675</v>
      </c>
      <c r="I26" s="9"/>
      <c r="J26" s="14"/>
    </row>
    <row r="27" spans="1:10" s="12" customFormat="1" ht="37.5">
      <c r="A27" s="44" t="s">
        <v>31</v>
      </c>
      <c r="B27" s="45" t="s">
        <v>32</v>
      </c>
      <c r="C27" s="46" t="s">
        <v>33</v>
      </c>
      <c r="D27" s="47" t="s">
        <v>34</v>
      </c>
      <c r="E27" s="48" t="s">
        <v>1</v>
      </c>
      <c r="F27" s="9"/>
      <c r="G27" s="8"/>
      <c r="H27" s="9">
        <f>H28</f>
        <v>40000</v>
      </c>
      <c r="I27" s="9"/>
      <c r="J27" s="14"/>
    </row>
    <row r="28" spans="1:10" s="12" customFormat="1" ht="18.75">
      <c r="A28" s="31"/>
      <c r="B28" s="16"/>
      <c r="C28" s="16"/>
      <c r="D28" s="7"/>
      <c r="E28" s="51" t="s">
        <v>35</v>
      </c>
      <c r="F28" s="9"/>
      <c r="G28" s="8"/>
      <c r="H28" s="20">
        <v>40000</v>
      </c>
      <c r="I28" s="9"/>
      <c r="J28" s="14"/>
    </row>
    <row r="29" spans="1:10" s="12" customFormat="1" ht="37.5">
      <c r="A29" s="31" t="s">
        <v>36</v>
      </c>
      <c r="B29" s="52"/>
      <c r="C29" s="52"/>
      <c r="D29" s="7" t="s">
        <v>37</v>
      </c>
      <c r="E29" s="7"/>
      <c r="F29" s="9"/>
      <c r="G29" s="8"/>
      <c r="H29" s="9">
        <f>H30</f>
        <v>319752</v>
      </c>
      <c r="I29" s="9"/>
      <c r="J29" s="14"/>
    </row>
    <row r="30" spans="1:10" s="12" customFormat="1" ht="37.5">
      <c r="A30" s="31" t="s">
        <v>38</v>
      </c>
      <c r="B30" s="52"/>
      <c r="C30" s="52"/>
      <c r="D30" s="7" t="s">
        <v>37</v>
      </c>
      <c r="E30" s="7"/>
      <c r="F30" s="9"/>
      <c r="G30" s="8"/>
      <c r="H30" s="9">
        <f>H33+H36+H31</f>
        <v>319752</v>
      </c>
      <c r="I30" s="9"/>
      <c r="J30" s="14"/>
    </row>
    <row r="31" spans="1:10" s="12" customFormat="1" ht="18.75">
      <c r="A31" s="31" t="s">
        <v>77</v>
      </c>
      <c r="B31" s="16" t="s">
        <v>78</v>
      </c>
      <c r="C31" s="36" t="s">
        <v>79</v>
      </c>
      <c r="D31" s="7" t="s">
        <v>80</v>
      </c>
      <c r="E31" s="7" t="s">
        <v>1</v>
      </c>
      <c r="F31" s="9"/>
      <c r="G31" s="8"/>
      <c r="H31" s="9">
        <f>H32</f>
        <v>6000</v>
      </c>
      <c r="I31" s="9"/>
      <c r="J31" s="14"/>
    </row>
    <row r="32" spans="1:10" s="12" customFormat="1" ht="18.75">
      <c r="A32" s="31"/>
      <c r="B32" s="52"/>
      <c r="C32" s="52"/>
      <c r="D32" s="7"/>
      <c r="E32" s="19" t="s">
        <v>81</v>
      </c>
      <c r="F32" s="20"/>
      <c r="G32" s="21"/>
      <c r="H32" s="20">
        <v>6000</v>
      </c>
      <c r="I32" s="9"/>
      <c r="J32" s="14"/>
    </row>
    <row r="33" spans="1:10" s="12" customFormat="1" ht="112.5">
      <c r="A33" s="31" t="s">
        <v>39</v>
      </c>
      <c r="B33" s="16" t="s">
        <v>40</v>
      </c>
      <c r="C33" s="16" t="s">
        <v>41</v>
      </c>
      <c r="D33" s="7" t="s">
        <v>42</v>
      </c>
      <c r="E33" s="7" t="s">
        <v>1</v>
      </c>
      <c r="F33" s="9"/>
      <c r="G33" s="8"/>
      <c r="H33" s="9">
        <f>H34+H35</f>
        <v>57000</v>
      </c>
      <c r="I33" s="9"/>
      <c r="J33" s="14"/>
    </row>
    <row r="34" spans="1:10" s="12" customFormat="1" ht="18.75">
      <c r="A34" s="30"/>
      <c r="B34" s="39"/>
      <c r="C34" s="40"/>
      <c r="D34" s="41"/>
      <c r="E34" s="42" t="s">
        <v>67</v>
      </c>
      <c r="F34" s="9"/>
      <c r="G34" s="8"/>
      <c r="H34" s="20">
        <v>45000</v>
      </c>
      <c r="I34" s="9"/>
      <c r="J34" s="14"/>
    </row>
    <row r="35" spans="1:10" s="12" customFormat="1" ht="18.75">
      <c r="A35" s="30"/>
      <c r="B35" s="40"/>
      <c r="C35" s="40"/>
      <c r="D35" s="41"/>
      <c r="E35" s="19" t="s">
        <v>81</v>
      </c>
      <c r="F35" s="9"/>
      <c r="G35" s="8"/>
      <c r="H35" s="20">
        <v>12000</v>
      </c>
      <c r="I35" s="9"/>
      <c r="J35" s="14"/>
    </row>
    <row r="36" spans="1:10" s="12" customFormat="1" ht="75">
      <c r="A36" s="31" t="s">
        <v>43</v>
      </c>
      <c r="B36" s="16" t="s">
        <v>44</v>
      </c>
      <c r="C36" s="16" t="s">
        <v>45</v>
      </c>
      <c r="D36" s="7" t="s">
        <v>46</v>
      </c>
      <c r="E36" s="7" t="s">
        <v>1</v>
      </c>
      <c r="F36" s="9"/>
      <c r="G36" s="8"/>
      <c r="H36" s="9">
        <f>H37+H38</f>
        <v>256752</v>
      </c>
      <c r="I36" s="9"/>
      <c r="J36" s="14"/>
    </row>
    <row r="37" spans="1:10" s="12" customFormat="1" ht="75">
      <c r="A37" s="30"/>
      <c r="B37" s="39"/>
      <c r="C37" s="40"/>
      <c r="D37" s="41"/>
      <c r="E37" s="42" t="s">
        <v>69</v>
      </c>
      <c r="F37" s="9"/>
      <c r="G37" s="8"/>
      <c r="H37" s="20">
        <v>244752</v>
      </c>
      <c r="I37" s="9"/>
      <c r="J37" s="14"/>
    </row>
    <row r="38" spans="1:10" s="12" customFormat="1" ht="18.75">
      <c r="A38" s="30"/>
      <c r="B38" s="40"/>
      <c r="C38" s="40"/>
      <c r="D38" s="41"/>
      <c r="E38" s="19" t="s">
        <v>81</v>
      </c>
      <c r="F38" s="9"/>
      <c r="G38" s="8"/>
      <c r="H38" s="20">
        <v>12000</v>
      </c>
      <c r="I38" s="9"/>
      <c r="J38" s="14"/>
    </row>
    <row r="39" spans="1:10" s="12" customFormat="1" ht="37.5">
      <c r="A39" s="31" t="s">
        <v>47</v>
      </c>
      <c r="B39" s="53"/>
      <c r="C39" s="53"/>
      <c r="D39" s="7" t="s">
        <v>48</v>
      </c>
      <c r="E39" s="42"/>
      <c r="F39" s="9"/>
      <c r="G39" s="8"/>
      <c r="H39" s="9">
        <f>H40</f>
        <v>336806</v>
      </c>
      <c r="I39" s="9"/>
      <c r="J39" s="14"/>
    </row>
    <row r="40" spans="1:10" s="12" customFormat="1" ht="37.5">
      <c r="A40" s="31" t="s">
        <v>49</v>
      </c>
      <c r="B40" s="53"/>
      <c r="C40" s="53"/>
      <c r="D40" s="7" t="s">
        <v>48</v>
      </c>
      <c r="E40" s="42"/>
      <c r="F40" s="9"/>
      <c r="G40" s="8"/>
      <c r="H40" s="9">
        <f>H45+H48+H41+H43</f>
        <v>336806</v>
      </c>
      <c r="I40" s="9"/>
      <c r="J40" s="14"/>
    </row>
    <row r="41" spans="1:10" s="12" customFormat="1" ht="93.75">
      <c r="A41" s="31" t="s">
        <v>82</v>
      </c>
      <c r="B41" s="31" t="s">
        <v>83</v>
      </c>
      <c r="C41" s="31" t="s">
        <v>84</v>
      </c>
      <c r="D41" s="7" t="s">
        <v>85</v>
      </c>
      <c r="E41" s="7" t="s">
        <v>1</v>
      </c>
      <c r="F41" s="9"/>
      <c r="G41" s="8"/>
      <c r="H41" s="9">
        <f>H42</f>
        <v>6000</v>
      </c>
      <c r="I41" s="9"/>
      <c r="J41" s="14"/>
    </row>
    <row r="42" spans="1:10" s="12" customFormat="1" ht="19.5">
      <c r="A42" s="31"/>
      <c r="B42" s="53"/>
      <c r="C42" s="53"/>
      <c r="D42" s="7"/>
      <c r="E42" s="19" t="s">
        <v>81</v>
      </c>
      <c r="F42" s="9"/>
      <c r="G42" s="8"/>
      <c r="H42" s="20">
        <v>6000</v>
      </c>
      <c r="I42" s="9"/>
      <c r="J42" s="14"/>
    </row>
    <row r="43" spans="1:10" s="12" customFormat="1" ht="18.75">
      <c r="A43" s="31" t="s">
        <v>86</v>
      </c>
      <c r="B43" s="31" t="s">
        <v>87</v>
      </c>
      <c r="C43" s="31" t="s">
        <v>88</v>
      </c>
      <c r="D43" s="7" t="s">
        <v>89</v>
      </c>
      <c r="E43" s="7" t="s">
        <v>1</v>
      </c>
      <c r="F43" s="9"/>
      <c r="G43" s="8"/>
      <c r="H43" s="9">
        <f>SUM(H44:H44)</f>
        <v>56250</v>
      </c>
      <c r="I43" s="9"/>
      <c r="J43" s="14"/>
    </row>
    <row r="44" spans="1:10" s="12" customFormat="1" ht="56.25">
      <c r="A44" s="25"/>
      <c r="B44" s="25"/>
      <c r="C44" s="25"/>
      <c r="D44" s="24"/>
      <c r="E44" s="19" t="s">
        <v>90</v>
      </c>
      <c r="F44" s="20"/>
      <c r="G44" s="21"/>
      <c r="H44" s="20">
        <v>56250</v>
      </c>
      <c r="I44" s="9"/>
      <c r="J44" s="14"/>
    </row>
    <row r="45" spans="1:10" s="12" customFormat="1" ht="37.5">
      <c r="A45" s="31" t="s">
        <v>50</v>
      </c>
      <c r="B45" s="31" t="s">
        <v>51</v>
      </c>
      <c r="C45" s="31" t="s">
        <v>52</v>
      </c>
      <c r="D45" s="7" t="s">
        <v>53</v>
      </c>
      <c r="E45" s="7" t="s">
        <v>1</v>
      </c>
      <c r="F45" s="9"/>
      <c r="G45" s="8"/>
      <c r="H45" s="9">
        <f>H46+H47</f>
        <v>200000</v>
      </c>
      <c r="I45" s="9"/>
      <c r="J45" s="14"/>
    </row>
    <row r="46" spans="1:10" s="12" customFormat="1" ht="56.25">
      <c r="A46" s="30"/>
      <c r="B46" s="39"/>
      <c r="C46" s="40"/>
      <c r="D46" s="41"/>
      <c r="E46" s="42" t="s">
        <v>68</v>
      </c>
      <c r="F46" s="9"/>
      <c r="G46" s="8"/>
      <c r="H46" s="20">
        <v>80000</v>
      </c>
      <c r="I46" s="9"/>
      <c r="J46" s="14"/>
    </row>
    <row r="47" spans="1:10" s="12" customFormat="1" ht="56.25">
      <c r="A47" s="30"/>
      <c r="B47" s="39"/>
      <c r="C47" s="40"/>
      <c r="D47" s="41"/>
      <c r="E47" s="42" t="s">
        <v>70</v>
      </c>
      <c r="F47" s="9"/>
      <c r="G47" s="8"/>
      <c r="H47" s="20">
        <v>120000</v>
      </c>
      <c r="I47" s="9"/>
      <c r="J47" s="14"/>
    </row>
    <row r="48" spans="1:10" s="12" customFormat="1" ht="37.5">
      <c r="A48" s="31" t="s">
        <v>54</v>
      </c>
      <c r="B48" s="31" t="s">
        <v>55</v>
      </c>
      <c r="C48" s="31" t="s">
        <v>56</v>
      </c>
      <c r="D48" s="54" t="s">
        <v>57</v>
      </c>
      <c r="E48" s="7" t="s">
        <v>1</v>
      </c>
      <c r="F48" s="9"/>
      <c r="G48" s="8"/>
      <c r="H48" s="9">
        <f>H49</f>
        <v>74556</v>
      </c>
      <c r="I48" s="9"/>
      <c r="J48" s="14"/>
    </row>
    <row r="49" spans="1:10" s="12" customFormat="1" ht="18.75">
      <c r="A49" s="30"/>
      <c r="B49" s="30"/>
      <c r="C49" s="30"/>
      <c r="D49" s="11"/>
      <c r="E49" s="19" t="s">
        <v>71</v>
      </c>
      <c r="F49" s="20"/>
      <c r="G49" s="21"/>
      <c r="H49" s="20">
        <v>74556</v>
      </c>
      <c r="I49" s="20"/>
      <c r="J49" s="14"/>
    </row>
    <row r="50" spans="1:9" ht="18.75">
      <c r="A50" s="28"/>
      <c r="B50" s="28"/>
      <c r="C50" s="28"/>
      <c r="D50" s="13" t="s">
        <v>0</v>
      </c>
      <c r="E50" s="7"/>
      <c r="F50" s="9"/>
      <c r="G50" s="10"/>
      <c r="H50" s="9">
        <f>H11+H29+H39</f>
        <v>1347233</v>
      </c>
      <c r="I50" s="9"/>
    </row>
    <row r="51" spans="1:9" ht="18.75">
      <c r="A51" s="12"/>
      <c r="B51" s="27"/>
      <c r="C51" s="27"/>
      <c r="D51" s="32"/>
      <c r="E51" s="5"/>
      <c r="F51" s="5"/>
      <c r="G51" s="5"/>
      <c r="H51" s="5"/>
      <c r="I51" s="5"/>
    </row>
    <row r="52" spans="4:9" ht="18.75">
      <c r="D52" s="5"/>
      <c r="E52" s="29" t="s">
        <v>6</v>
      </c>
      <c r="F52" s="23"/>
      <c r="G52" s="64"/>
      <c r="H52" s="64"/>
      <c r="I52" s="64"/>
    </row>
    <row r="53" spans="1:9" ht="18.75">
      <c r="A53" s="63" t="s">
        <v>5</v>
      </c>
      <c r="B53" s="63"/>
      <c r="C53" s="63"/>
      <c r="D53" s="27"/>
      <c r="I53" s="2"/>
    </row>
    <row r="54" spans="5:9" ht="15.75">
      <c r="E54" s="1"/>
      <c r="F54" s="1"/>
      <c r="G54" s="1"/>
      <c r="H54" s="1"/>
      <c r="I54" s="2"/>
    </row>
    <row r="55" ht="15.75">
      <c r="D55" s="26"/>
    </row>
  </sheetData>
  <mergeCells count="12">
    <mergeCell ref="G52:I52"/>
    <mergeCell ref="A6:I6"/>
    <mergeCell ref="E8:E9"/>
    <mergeCell ref="F8:F9"/>
    <mergeCell ref="G8:G9"/>
    <mergeCell ref="H8:H9"/>
    <mergeCell ref="I8:I9"/>
    <mergeCell ref="D8:D9"/>
    <mergeCell ref="B8:B9"/>
    <mergeCell ref="C8:C9"/>
    <mergeCell ref="A53:C53"/>
    <mergeCell ref="A8:A9"/>
  </mergeCells>
  <printOptions/>
  <pageMargins left="0.44" right="0" top="0.2" bottom="0.15748031496062992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2019-05-17T11:56:42Z</cp:lastPrinted>
  <dcterms:created xsi:type="dcterms:W3CDTF">2011-01-09T13:53:45Z</dcterms:created>
  <dcterms:modified xsi:type="dcterms:W3CDTF">2019-05-27T12:46:50Z</dcterms:modified>
  <cp:category/>
  <cp:version/>
  <cp:contentType/>
  <cp:contentStatus/>
</cp:coreProperties>
</file>