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<sst xmlns="http://schemas.openxmlformats.org/spreadsheetml/2006/main" count="125" uniqueCount="110">
  <si>
    <t>Всього</t>
  </si>
  <si>
    <t>Капітальні видатки</t>
  </si>
  <si>
    <t>Чортківська міська рада</t>
  </si>
  <si>
    <t>(грн.)</t>
  </si>
  <si>
    <t>0110000</t>
  </si>
  <si>
    <t>Секретар міської ради</t>
  </si>
  <si>
    <t>Я.П.Дзиндра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</si>
  <si>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</si>
  <si>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</si>
  <si>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</si>
  <si>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</si>
  <si>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</si>
  <si>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</si>
  <si>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</si>
  <si>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</si>
  <si>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</si>
  <si>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</si>
  <si>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</si>
  <si>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</si>
  <si>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Зміни до розподілу коштів бюджету розвитку за об'єктами у 2019 році</t>
  </si>
  <si>
    <t>0116017</t>
  </si>
  <si>
    <t>6017</t>
  </si>
  <si>
    <t>0620</t>
  </si>
  <si>
    <t>Інша діяльність, пов'язана з експлуатацією об'єктів житло-комунального господарства</t>
  </si>
  <si>
    <t>Капітальний ремонт житлового фонду</t>
  </si>
  <si>
    <t>0600000</t>
  </si>
  <si>
    <t>Управління  освіти, молоді та спорту Чортківської міської ради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</si>
  <si>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</si>
  <si>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</si>
  <si>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</si>
  <si>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</si>
  <si>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</si>
  <si>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1000000</t>
  </si>
  <si>
    <t>Управління культури, релігії та туризму Чортківської міської ради</t>
  </si>
  <si>
    <t>1010000</t>
  </si>
  <si>
    <t>1014081</t>
  </si>
  <si>
    <t>4081</t>
  </si>
  <si>
    <t>0829</t>
  </si>
  <si>
    <t>Забезпечення діяльності інших закладів в галузі культури і мистецтва</t>
  </si>
  <si>
    <t>0116013</t>
  </si>
  <si>
    <t>6013</t>
  </si>
  <si>
    <t>Забезпечення діяльності водопровідно-каналізаційного господарства</t>
  </si>
  <si>
    <t>Додаток 5</t>
  </si>
  <si>
    <t>вул. Залізнична, 111</t>
  </si>
  <si>
    <t>Капітальний ремон на підстанції ТП № 433</t>
  </si>
  <si>
    <t>Реконструкція водопровідних мереж                            ("Стара насосна", вулиці Маньовського, Синенького, Коротка)</t>
  </si>
  <si>
    <t>Пуск свердловинних насосів на станції "Вавріново"</t>
  </si>
  <si>
    <t>Гідродинамічне очищення свердловин на водозаборі "Стара насосна"</t>
  </si>
  <si>
    <t>Заміна 4 артезіанських насосів на насосній  "Військова частина"</t>
  </si>
  <si>
    <t>Установка водяних лічильників на насосних: "Військова частина", "Підкачка", "Стара насосна"</t>
  </si>
  <si>
    <t>Реконструкція напірного каналізаційного трубопроводу від КНС №2 до очисних споруд</t>
  </si>
  <si>
    <t>Експертиза проекту по об'єкту "Реконструкція каналізаційної мережі по вул. Залічнична, Середня, Січових Стрільців, Шопена, Стрімка, Замкова мікрорайон "Залізничний"</t>
  </si>
  <si>
    <t>0116030</t>
  </si>
  <si>
    <t>6030</t>
  </si>
  <si>
    <t>Організація благоустрію населених пунктів</t>
  </si>
  <si>
    <t>Капітальний ремонт доріг і тротуарів</t>
  </si>
  <si>
    <t>вул. Івана Хичія</t>
  </si>
  <si>
    <t>вул. Володимира Великого (тротуар)</t>
  </si>
  <si>
    <t>Придбання драбини універсальної</t>
  </si>
  <si>
    <t>Програма "Громадський бюджет мста Чорткова"(облаштування спортивного дитячого майданчика "Рух життя")</t>
  </si>
  <si>
    <t>Встановлення велопарковок</t>
  </si>
  <si>
    <t>Придбання телевізора</t>
  </si>
  <si>
    <t>Придбання системного блоку з ПЗ Windows</t>
  </si>
  <si>
    <t>1011100</t>
  </si>
  <si>
    <t>1100</t>
  </si>
  <si>
    <t>0960</t>
  </si>
  <si>
    <t>Надання спеціалізованої освіти школами естетичного виховання (музичними, художніми, хореографічними, театральними, хоровими, мистецькими)</t>
  </si>
  <si>
    <t>Придбання велопарковок</t>
  </si>
  <si>
    <t>Придбання музичних інструментів</t>
  </si>
  <si>
    <t>Забезпечення закладів освіти доступом до Інтернету</t>
  </si>
  <si>
    <t xml:space="preserve">Придбання компютерної техніки </t>
  </si>
  <si>
    <t>Придбання косарки до трактора</t>
  </si>
  <si>
    <t>Придбання насоса для рециркуляції резервуара чистої води</t>
  </si>
  <si>
    <t>Організація дорожнього руху</t>
  </si>
  <si>
    <t>вул. Володимира Великого</t>
  </si>
  <si>
    <t>Придбання мотокоси</t>
  </si>
  <si>
    <t>Придбання автошин</t>
  </si>
  <si>
    <t>0117130</t>
  </si>
  <si>
    <t>7130</t>
  </si>
  <si>
    <t>0421</t>
  </si>
  <si>
    <t>Здійснення заходів із землеустрою</t>
  </si>
  <si>
    <t>Регулювання та розвиток замельних відносин</t>
  </si>
  <si>
    <t>0117530</t>
  </si>
  <si>
    <t>7530</t>
  </si>
  <si>
    <t>0460</t>
  </si>
  <si>
    <t>Інші заходи у сфері зв`язку, телекомунікації та інформатики</t>
  </si>
  <si>
    <t>Придбання основних засобів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</si>
  <si>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</si>
  <si>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</si>
  <si>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</si>
  <si>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</si>
  <si>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Капітальний ремонт даху будинку по вул. Тараса Шевченка, 34</t>
  </si>
  <si>
    <t>0611010</t>
  </si>
  <si>
    <t>1010</t>
  </si>
  <si>
    <t>0910</t>
  </si>
  <si>
    <t>Надання дошкільної освіти</t>
  </si>
  <si>
    <t xml:space="preserve">Капітальний ремонт </t>
  </si>
  <si>
    <t>Ремонт санвузлів в дитячих закладах</t>
  </si>
  <si>
    <t>0611040</t>
  </si>
  <si>
    <t>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</si>
  <si>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</si>
  <si>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</si>
  <si>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Капіталний ремонт даху</t>
  </si>
  <si>
    <t>вул. Білецька (тротуар)</t>
  </si>
  <si>
    <t>вул. Йосипа Сліпого (тротуар)</t>
  </si>
  <si>
    <t>вул. Вербова</t>
  </si>
  <si>
    <t>Придбання ноутбуків для проведення ЗНО</t>
  </si>
  <si>
    <t>Придбання спортивного інвентарю</t>
  </si>
  <si>
    <t>Придбання меблів</t>
  </si>
  <si>
    <t>від 26 червня 2019 року № 1519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</si>
</sst>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Fill="1" applyBorder="1" applyAlignment="1">
      <alignment wrapText="1"/>
    </xf>
    <xf numFmtId="0" fontId="6" fillId="0" borderId="1" xfId="0" applyFont="1" applyBorder="1" applyAlignment="1">
      <alignment/>
    </xf>
    <xf numFmtId="172" fontId="14" fillId="0" borderId="1" xfId="18" applyNumberFormat="1" applyFont="1" applyFill="1" applyBorder="1" applyAlignment="1">
      <alignment vertical="center" wrapText="1"/>
      <protection/>
    </xf>
    <xf numFmtId="0" fontId="6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172" fontId="15" fillId="0" borderId="1" xfId="18" applyNumberFormat="1" applyFont="1" applyFill="1" applyBorder="1" applyAlignment="1">
      <alignment vertical="center" wrapText="1"/>
      <protection/>
    </xf>
    <xf numFmtId="172" fontId="14" fillId="0" borderId="1" xfId="18" applyNumberFormat="1" applyFont="1" applyFill="1" applyBorder="1" applyAlignment="1">
      <alignment vertical="center" wrapText="1"/>
      <protection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70" zoomScaleNormal="7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4" sqref="F4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18</v>
      </c>
      <c r="B1" s="1"/>
      <c r="C1" s="1"/>
      <c r="D1" s="1"/>
      <c r="E1" s="15"/>
      <c r="F1" s="3" t="s">
        <v>42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17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109</v>
      </c>
      <c r="G3" s="3"/>
      <c r="H3" s="3"/>
      <c r="I3" s="3"/>
      <c r="J3" s="3"/>
    </row>
    <row r="4" spans="1:10" ht="15.75">
      <c r="A4" s="1"/>
      <c r="B4" s="1"/>
      <c r="C4" s="1"/>
      <c r="D4" s="1"/>
      <c r="F4" s="3"/>
      <c r="G4" s="3"/>
      <c r="H4" s="3"/>
      <c r="I4" s="3"/>
      <c r="J4" s="3"/>
    </row>
    <row r="5" spans="1:10" ht="15.75">
      <c r="A5" s="1"/>
      <c r="B5" s="1"/>
      <c r="C5" s="1"/>
      <c r="D5" s="1"/>
      <c r="F5" s="3"/>
      <c r="G5" s="3"/>
      <c r="H5" s="3"/>
      <c r="I5" s="3"/>
      <c r="J5" s="3"/>
    </row>
    <row r="6" spans="1:10" ht="29.25" customHeight="1">
      <c r="A6" s="65" t="s">
        <v>19</v>
      </c>
      <c r="B6" s="66"/>
      <c r="C6" s="66"/>
      <c r="D6" s="66"/>
      <c r="E6" s="66"/>
      <c r="F6" s="66"/>
      <c r="G6" s="66"/>
      <c r="H6" s="66"/>
      <c r="I6" s="66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4" t="s">
        <v>3</v>
      </c>
      <c r="J7" s="1"/>
    </row>
    <row r="8" spans="1:10" ht="77.25" customHeight="1">
      <c r="A8" s="61" t="s">
        <v>8</v>
      </c>
      <c r="B8" s="61" t="s">
        <v>9</v>
      </c>
      <c r="C8" s="61" t="s">
        <v>10</v>
      </c>
      <c r="D8" s="61" t="s">
        <v>11</v>
      </c>
      <c r="E8" s="61" t="s">
        <v>12</v>
      </c>
      <c r="F8" s="61" t="s">
        <v>13</v>
      </c>
      <c r="G8" s="61" t="s">
        <v>14</v>
      </c>
      <c r="H8" s="61" t="s">
        <v>15</v>
      </c>
      <c r="I8" s="61" t="s">
        <v>16</v>
      </c>
      <c r="J8" s="1"/>
    </row>
    <row r="9" spans="1:10" ht="57" customHeight="1">
      <c r="A9" s="62"/>
      <c r="B9" s="62"/>
      <c r="C9" s="62"/>
      <c r="D9" s="62"/>
      <c r="E9" s="62"/>
      <c r="F9" s="62"/>
      <c r="G9" s="62"/>
      <c r="H9" s="62"/>
      <c r="I9" s="62"/>
      <c r="J9" s="1"/>
    </row>
    <row r="10" spans="1:10" ht="15.75" customHeight="1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1"/>
    </row>
    <row r="11" spans="1:10" s="12" customFormat="1" ht="18.75">
      <c r="A11" s="30" t="s">
        <v>7</v>
      </c>
      <c r="B11" s="6"/>
      <c r="C11" s="6"/>
      <c r="D11" s="7" t="s">
        <v>2</v>
      </c>
      <c r="E11" s="8"/>
      <c r="F11" s="9"/>
      <c r="G11" s="10"/>
      <c r="H11" s="9">
        <f>H12</f>
        <v>-1545760</v>
      </c>
      <c r="I11" s="9"/>
      <c r="J11" s="14"/>
    </row>
    <row r="12" spans="1:10" s="12" customFormat="1" ht="18.75">
      <c r="A12" s="30" t="s">
        <v>4</v>
      </c>
      <c r="B12" s="6"/>
      <c r="C12" s="6"/>
      <c r="D12" s="7" t="s">
        <v>2</v>
      </c>
      <c r="E12" s="8"/>
      <c r="F12" s="9"/>
      <c r="G12" s="10"/>
      <c r="H12" s="9">
        <f>H13+H22+H26+H43+H45+H47</f>
        <v>-1545760</v>
      </c>
      <c r="I12" s="9"/>
      <c r="J12" s="14"/>
    </row>
    <row r="13" spans="1:10" s="12" customFormat="1" ht="37.5">
      <c r="A13" s="30" t="s">
        <v>39</v>
      </c>
      <c r="B13" s="22" t="s">
        <v>40</v>
      </c>
      <c r="C13" s="16" t="s">
        <v>22</v>
      </c>
      <c r="D13" s="7" t="s">
        <v>41</v>
      </c>
      <c r="E13" s="7" t="s">
        <v>1</v>
      </c>
      <c r="F13" s="9"/>
      <c r="G13" s="10"/>
      <c r="H13" s="9">
        <f>SUM(H14:H21)</f>
        <v>-237500</v>
      </c>
      <c r="I13" s="9"/>
      <c r="J13" s="14"/>
    </row>
    <row r="14" spans="1:10" s="12" customFormat="1" ht="56.25">
      <c r="A14" s="30"/>
      <c r="B14" s="16"/>
      <c r="C14" s="16"/>
      <c r="D14" s="46"/>
      <c r="E14" s="19" t="s">
        <v>45</v>
      </c>
      <c r="F14" s="9"/>
      <c r="G14" s="10"/>
      <c r="H14" s="20">
        <v>-359863</v>
      </c>
      <c r="I14" s="9"/>
      <c r="J14" s="14"/>
    </row>
    <row r="15" spans="1:10" s="12" customFormat="1" ht="18.75">
      <c r="A15" s="30"/>
      <c r="B15" s="16"/>
      <c r="C15" s="16"/>
      <c r="D15" s="46"/>
      <c r="E15" s="19" t="s">
        <v>46</v>
      </c>
      <c r="F15" s="9"/>
      <c r="G15" s="10"/>
      <c r="H15" s="20">
        <v>-33465</v>
      </c>
      <c r="I15" s="9"/>
      <c r="J15" s="14"/>
    </row>
    <row r="16" spans="1:10" s="12" customFormat="1" ht="37.5">
      <c r="A16" s="30"/>
      <c r="B16" s="16"/>
      <c r="C16" s="16"/>
      <c r="D16" s="46"/>
      <c r="E16" s="19" t="s">
        <v>47</v>
      </c>
      <c r="F16" s="9"/>
      <c r="G16" s="10"/>
      <c r="H16" s="20">
        <v>-70000</v>
      </c>
      <c r="I16" s="9"/>
      <c r="J16" s="14"/>
    </row>
    <row r="17" spans="1:10" s="12" customFormat="1" ht="37.5">
      <c r="A17" s="30"/>
      <c r="B17" s="6"/>
      <c r="C17" s="6"/>
      <c r="D17" s="46"/>
      <c r="E17" s="19" t="s">
        <v>48</v>
      </c>
      <c r="F17" s="9"/>
      <c r="G17" s="10"/>
      <c r="H17" s="20">
        <v>-122000</v>
      </c>
      <c r="I17" s="9"/>
      <c r="J17" s="14"/>
    </row>
    <row r="18" spans="1:10" s="12" customFormat="1" ht="56.25">
      <c r="A18" s="30"/>
      <c r="B18" s="6"/>
      <c r="C18" s="6"/>
      <c r="D18" s="46"/>
      <c r="E18" s="19" t="s">
        <v>49</v>
      </c>
      <c r="F18" s="9"/>
      <c r="G18" s="10"/>
      <c r="H18" s="20">
        <v>-80000</v>
      </c>
      <c r="I18" s="9"/>
      <c r="J18" s="14"/>
    </row>
    <row r="19" spans="1:10" s="12" customFormat="1" ht="37.5">
      <c r="A19" s="30"/>
      <c r="B19" s="6"/>
      <c r="C19" s="6"/>
      <c r="D19" s="46"/>
      <c r="E19" s="19" t="s">
        <v>50</v>
      </c>
      <c r="F19" s="9"/>
      <c r="G19" s="10"/>
      <c r="H19" s="20">
        <v>373202</v>
      </c>
      <c r="I19" s="9"/>
      <c r="J19" s="14"/>
    </row>
    <row r="20" spans="1:10" s="12" customFormat="1" ht="75">
      <c r="A20" s="30"/>
      <c r="B20" s="6"/>
      <c r="C20" s="6"/>
      <c r="D20" s="46"/>
      <c r="E20" s="19" t="s">
        <v>51</v>
      </c>
      <c r="F20" s="9"/>
      <c r="G20" s="10"/>
      <c r="H20" s="20">
        <v>20126</v>
      </c>
      <c r="I20" s="9"/>
      <c r="J20" s="14"/>
    </row>
    <row r="21" spans="1:10" s="12" customFormat="1" ht="37.5">
      <c r="A21" s="30"/>
      <c r="B21" s="6"/>
      <c r="C21" s="6"/>
      <c r="D21" s="46"/>
      <c r="E21" s="19" t="s">
        <v>72</v>
      </c>
      <c r="F21" s="9"/>
      <c r="G21" s="10"/>
      <c r="H21" s="20">
        <v>34500</v>
      </c>
      <c r="I21" s="9"/>
      <c r="J21" s="14"/>
    </row>
    <row r="22" spans="1:10" s="18" customFormat="1" ht="56.25">
      <c r="A22" s="30" t="s">
        <v>20</v>
      </c>
      <c r="B22" s="34" t="s">
        <v>21</v>
      </c>
      <c r="C22" s="35" t="s">
        <v>22</v>
      </c>
      <c r="D22" s="36" t="s">
        <v>23</v>
      </c>
      <c r="E22" s="37"/>
      <c r="F22" s="9"/>
      <c r="G22" s="8"/>
      <c r="H22" s="9">
        <f>H23+H25</f>
        <v>0</v>
      </c>
      <c r="I22" s="9"/>
      <c r="J22" s="17"/>
    </row>
    <row r="23" spans="1:10" s="18" customFormat="1" ht="19.5">
      <c r="A23" s="29"/>
      <c r="B23" s="38"/>
      <c r="C23" s="39"/>
      <c r="D23" s="40"/>
      <c r="E23" s="24" t="s">
        <v>24</v>
      </c>
      <c r="F23" s="20"/>
      <c r="G23" s="21"/>
      <c r="H23" s="42">
        <f>H24</f>
        <v>-90544</v>
      </c>
      <c r="I23" s="20"/>
      <c r="J23" s="17"/>
    </row>
    <row r="24" spans="1:10" s="12" customFormat="1" ht="18.75">
      <c r="A24" s="29"/>
      <c r="B24" s="38"/>
      <c r="C24" s="39"/>
      <c r="D24" s="40"/>
      <c r="E24" s="41" t="s">
        <v>43</v>
      </c>
      <c r="F24" s="9"/>
      <c r="G24" s="8"/>
      <c r="H24" s="20">
        <v>-90544</v>
      </c>
      <c r="I24" s="9"/>
      <c r="J24" s="14"/>
    </row>
    <row r="25" spans="1:10" s="12" customFormat="1" ht="19.5">
      <c r="A25" s="29"/>
      <c r="B25" s="39"/>
      <c r="C25" s="39"/>
      <c r="D25" s="11"/>
      <c r="E25" s="43" t="s">
        <v>44</v>
      </c>
      <c r="F25" s="9"/>
      <c r="G25" s="8"/>
      <c r="H25" s="42">
        <v>90544</v>
      </c>
      <c r="I25" s="9"/>
      <c r="J25" s="14"/>
    </row>
    <row r="26" spans="1:10" s="12" customFormat="1" ht="37.5">
      <c r="A26" s="30" t="s">
        <v>52</v>
      </c>
      <c r="B26" s="22" t="s">
        <v>53</v>
      </c>
      <c r="C26" s="16" t="s">
        <v>22</v>
      </c>
      <c r="D26" s="7" t="s">
        <v>54</v>
      </c>
      <c r="E26" s="33" t="s">
        <v>1</v>
      </c>
      <c r="F26" s="9"/>
      <c r="G26" s="8"/>
      <c r="H26" s="9">
        <f>H29+H35+H38+H39+H40+H27+H36+H37</f>
        <v>-716360</v>
      </c>
      <c r="I26" s="9"/>
      <c r="J26" s="14"/>
    </row>
    <row r="27" spans="1:10" s="12" customFormat="1" ht="19.5">
      <c r="A27" s="30"/>
      <c r="B27" s="22"/>
      <c r="C27" s="16"/>
      <c r="D27" s="7"/>
      <c r="E27" s="47" t="s">
        <v>73</v>
      </c>
      <c r="F27" s="9"/>
      <c r="G27" s="8"/>
      <c r="H27" s="42">
        <f>H28</f>
        <v>-300000</v>
      </c>
      <c r="I27" s="9"/>
      <c r="J27" s="14"/>
    </row>
    <row r="28" spans="1:10" s="12" customFormat="1" ht="18.75">
      <c r="A28" s="30"/>
      <c r="B28" s="22"/>
      <c r="C28" s="16"/>
      <c r="D28" s="7"/>
      <c r="E28" s="48" t="s">
        <v>74</v>
      </c>
      <c r="F28" s="9"/>
      <c r="G28" s="8"/>
      <c r="H28" s="20">
        <v>-300000</v>
      </c>
      <c r="I28" s="9"/>
      <c r="J28" s="14"/>
    </row>
    <row r="29" spans="1:10" s="12" customFormat="1" ht="19.5">
      <c r="A29" s="29"/>
      <c r="B29" s="22"/>
      <c r="C29" s="16"/>
      <c r="D29" s="11"/>
      <c r="E29" s="47" t="s">
        <v>55</v>
      </c>
      <c r="F29" s="9"/>
      <c r="G29" s="8"/>
      <c r="H29" s="42">
        <f>SUM(H30:H34)</f>
        <v>-420588</v>
      </c>
      <c r="I29" s="9"/>
      <c r="J29" s="14"/>
    </row>
    <row r="30" spans="1:10" s="12" customFormat="1" ht="18.75">
      <c r="A30" s="29"/>
      <c r="B30" s="39"/>
      <c r="C30" s="39"/>
      <c r="D30" s="11"/>
      <c r="E30" s="48" t="s">
        <v>56</v>
      </c>
      <c r="F30" s="9"/>
      <c r="G30" s="8"/>
      <c r="H30" s="20">
        <v>-546</v>
      </c>
      <c r="I30" s="9"/>
      <c r="J30" s="14"/>
    </row>
    <row r="31" spans="1:10" s="12" customFormat="1" ht="18.75">
      <c r="A31" s="29"/>
      <c r="B31" s="39"/>
      <c r="C31" s="39"/>
      <c r="D31" s="11"/>
      <c r="E31" s="48" t="s">
        <v>105</v>
      </c>
      <c r="F31" s="9"/>
      <c r="G31" s="8"/>
      <c r="H31" s="20">
        <v>-84500</v>
      </c>
      <c r="I31" s="9"/>
      <c r="J31" s="14"/>
    </row>
    <row r="32" spans="1:10" s="12" customFormat="1" ht="18.75">
      <c r="A32" s="29"/>
      <c r="B32" s="39"/>
      <c r="C32" s="39"/>
      <c r="D32" s="11"/>
      <c r="E32" s="48" t="s">
        <v>57</v>
      </c>
      <c r="F32" s="9"/>
      <c r="G32" s="8"/>
      <c r="H32" s="20">
        <v>-8262</v>
      </c>
      <c r="I32" s="9"/>
      <c r="J32" s="14"/>
    </row>
    <row r="33" spans="1:10" s="12" customFormat="1" ht="18.75">
      <c r="A33" s="29"/>
      <c r="B33" s="39"/>
      <c r="C33" s="39"/>
      <c r="D33" s="11"/>
      <c r="E33" s="48" t="s">
        <v>103</v>
      </c>
      <c r="F33" s="9"/>
      <c r="G33" s="8"/>
      <c r="H33" s="20">
        <v>-27280</v>
      </c>
      <c r="I33" s="9"/>
      <c r="J33" s="14"/>
    </row>
    <row r="34" spans="1:10" s="12" customFormat="1" ht="18.75">
      <c r="A34" s="29"/>
      <c r="B34" s="39"/>
      <c r="C34" s="39"/>
      <c r="D34" s="11"/>
      <c r="E34" s="48" t="s">
        <v>104</v>
      </c>
      <c r="F34" s="9"/>
      <c r="G34" s="8"/>
      <c r="H34" s="20">
        <v>-300000</v>
      </c>
      <c r="I34" s="9"/>
      <c r="J34" s="14"/>
    </row>
    <row r="35" spans="1:10" s="12" customFormat="1" ht="19.5">
      <c r="A35" s="29"/>
      <c r="B35" s="39"/>
      <c r="C35" s="39"/>
      <c r="D35" s="11"/>
      <c r="E35" s="43" t="s">
        <v>58</v>
      </c>
      <c r="F35" s="9"/>
      <c r="G35" s="8"/>
      <c r="H35" s="42">
        <v>8808</v>
      </c>
      <c r="I35" s="9"/>
      <c r="J35" s="14"/>
    </row>
    <row r="36" spans="1:10" s="12" customFormat="1" ht="19.5">
      <c r="A36" s="29"/>
      <c r="B36" s="39"/>
      <c r="C36" s="39"/>
      <c r="D36" s="11"/>
      <c r="E36" s="43" t="s">
        <v>75</v>
      </c>
      <c r="F36" s="9"/>
      <c r="G36" s="8"/>
      <c r="H36" s="42">
        <v>10499</v>
      </c>
      <c r="I36" s="9"/>
      <c r="J36" s="14"/>
    </row>
    <row r="37" spans="1:10" s="12" customFormat="1" ht="19.5">
      <c r="A37" s="29"/>
      <c r="B37" s="39"/>
      <c r="C37" s="39"/>
      <c r="D37" s="11"/>
      <c r="E37" s="43" t="s">
        <v>76</v>
      </c>
      <c r="F37" s="9"/>
      <c r="G37" s="8"/>
      <c r="H37" s="42">
        <v>16781</v>
      </c>
      <c r="I37" s="9"/>
      <c r="J37" s="14"/>
    </row>
    <row r="38" spans="1:10" s="12" customFormat="1" ht="58.5">
      <c r="A38" s="29"/>
      <c r="B38" s="39"/>
      <c r="C38" s="39"/>
      <c r="D38" s="11"/>
      <c r="E38" s="49" t="s">
        <v>59</v>
      </c>
      <c r="F38" s="9"/>
      <c r="G38" s="8"/>
      <c r="H38" s="42">
        <v>-5340</v>
      </c>
      <c r="I38" s="9"/>
      <c r="J38" s="14"/>
    </row>
    <row r="39" spans="1:10" s="12" customFormat="1" ht="19.5">
      <c r="A39" s="29"/>
      <c r="B39" s="39"/>
      <c r="C39" s="39"/>
      <c r="D39" s="11"/>
      <c r="E39" s="49" t="s">
        <v>60</v>
      </c>
      <c r="F39" s="9"/>
      <c r="G39" s="8"/>
      <c r="H39" s="42">
        <v>-13900</v>
      </c>
      <c r="I39" s="9"/>
      <c r="J39" s="14"/>
    </row>
    <row r="40" spans="1:10" s="12" customFormat="1" ht="19.5">
      <c r="A40" s="29"/>
      <c r="B40" s="39"/>
      <c r="C40" s="39"/>
      <c r="D40" s="11"/>
      <c r="E40" s="43" t="s">
        <v>1</v>
      </c>
      <c r="F40" s="9"/>
      <c r="G40" s="8"/>
      <c r="H40" s="42">
        <f>SUM(H41:H42)</f>
        <v>-12620</v>
      </c>
      <c r="I40" s="9"/>
      <c r="J40" s="14"/>
    </row>
    <row r="41" spans="1:10" s="12" customFormat="1" ht="18.75">
      <c r="A41" s="29"/>
      <c r="B41" s="39"/>
      <c r="C41" s="39"/>
      <c r="D41" s="11"/>
      <c r="E41" s="41" t="s">
        <v>61</v>
      </c>
      <c r="F41" s="9"/>
      <c r="G41" s="8"/>
      <c r="H41" s="20">
        <v>-620</v>
      </c>
      <c r="I41" s="9"/>
      <c r="J41" s="14"/>
    </row>
    <row r="42" spans="1:10" s="12" customFormat="1" ht="18.75">
      <c r="A42" s="29"/>
      <c r="B42" s="39"/>
      <c r="C42" s="39"/>
      <c r="D42" s="11"/>
      <c r="E42" s="41" t="s">
        <v>62</v>
      </c>
      <c r="F42" s="9"/>
      <c r="G42" s="8"/>
      <c r="H42" s="20">
        <v>-12000</v>
      </c>
      <c r="I42" s="9"/>
      <c r="J42" s="14"/>
    </row>
    <row r="43" spans="1:10" s="12" customFormat="1" ht="18.75">
      <c r="A43" s="30" t="s">
        <v>77</v>
      </c>
      <c r="B43" s="16" t="s">
        <v>78</v>
      </c>
      <c r="C43" s="35" t="s">
        <v>79</v>
      </c>
      <c r="D43" s="7" t="s">
        <v>80</v>
      </c>
      <c r="E43" s="50" t="s">
        <v>1</v>
      </c>
      <c r="F43" s="9"/>
      <c r="G43" s="8"/>
      <c r="H43" s="9">
        <f>H44</f>
        <v>-164100</v>
      </c>
      <c r="I43" s="9"/>
      <c r="J43" s="14"/>
    </row>
    <row r="44" spans="1:10" s="12" customFormat="1" ht="18.75">
      <c r="A44" s="29"/>
      <c r="B44" s="16"/>
      <c r="C44" s="16"/>
      <c r="D44" s="11"/>
      <c r="E44" s="51" t="s">
        <v>81</v>
      </c>
      <c r="F44" s="9"/>
      <c r="G44" s="8"/>
      <c r="H44" s="20">
        <v>-164100</v>
      </c>
      <c r="I44" s="9"/>
      <c r="J44" s="14"/>
    </row>
    <row r="45" spans="1:10" s="12" customFormat="1" ht="37.5">
      <c r="A45" s="52" t="s">
        <v>82</v>
      </c>
      <c r="B45" s="52" t="s">
        <v>83</v>
      </c>
      <c r="C45" s="53" t="s">
        <v>84</v>
      </c>
      <c r="D45" s="54" t="s">
        <v>85</v>
      </c>
      <c r="E45" s="55" t="s">
        <v>1</v>
      </c>
      <c r="F45" s="9"/>
      <c r="G45" s="8"/>
      <c r="H45" s="9">
        <f>H46</f>
        <v>67200</v>
      </c>
      <c r="I45" s="9"/>
      <c r="J45" s="14"/>
    </row>
    <row r="46" spans="1:10" s="12" customFormat="1" ht="18.75">
      <c r="A46" s="30"/>
      <c r="B46" s="16"/>
      <c r="C46" s="16"/>
      <c r="D46" s="7"/>
      <c r="E46" s="56" t="s">
        <v>86</v>
      </c>
      <c r="F46" s="9"/>
      <c r="G46" s="8"/>
      <c r="H46" s="20">
        <v>67200</v>
      </c>
      <c r="I46" s="9"/>
      <c r="J46" s="14"/>
    </row>
    <row r="47" spans="1:10" s="12" customFormat="1" ht="56.25">
      <c r="A47" s="57" t="s">
        <v>87</v>
      </c>
      <c r="B47" s="57" t="s">
        <v>88</v>
      </c>
      <c r="C47" s="57" t="s">
        <v>89</v>
      </c>
      <c r="D47" s="58" t="s">
        <v>90</v>
      </c>
      <c r="E47" s="55" t="s">
        <v>1</v>
      </c>
      <c r="F47" s="9"/>
      <c r="G47" s="8"/>
      <c r="H47" s="9">
        <f>H48</f>
        <v>-495000</v>
      </c>
      <c r="I47" s="9"/>
      <c r="J47" s="14"/>
    </row>
    <row r="48" spans="1:10" s="12" customFormat="1" ht="37.5">
      <c r="A48" s="30"/>
      <c r="B48" s="16"/>
      <c r="C48" s="16"/>
      <c r="D48" s="7"/>
      <c r="E48" s="56" t="s">
        <v>91</v>
      </c>
      <c r="F48" s="9"/>
      <c r="G48" s="8"/>
      <c r="H48" s="20">
        <v>-495000</v>
      </c>
      <c r="I48" s="9"/>
      <c r="J48" s="14"/>
    </row>
    <row r="49" spans="1:10" s="12" customFormat="1" ht="37.5">
      <c r="A49" s="30" t="s">
        <v>25</v>
      </c>
      <c r="B49" s="44"/>
      <c r="C49" s="44"/>
      <c r="D49" s="7" t="s">
        <v>26</v>
      </c>
      <c r="E49" s="7"/>
      <c r="F49" s="9"/>
      <c r="G49" s="8"/>
      <c r="H49" s="9">
        <f>H50</f>
        <v>152400</v>
      </c>
      <c r="I49" s="9"/>
      <c r="J49" s="14"/>
    </row>
    <row r="50" spans="1:10" s="12" customFormat="1" ht="37.5">
      <c r="A50" s="30" t="s">
        <v>27</v>
      </c>
      <c r="B50" s="44"/>
      <c r="C50" s="44"/>
      <c r="D50" s="7" t="s">
        <v>26</v>
      </c>
      <c r="E50" s="7"/>
      <c r="F50" s="9"/>
      <c r="G50" s="8"/>
      <c r="H50" s="9">
        <f>H54+H51+H59</f>
        <v>152400</v>
      </c>
      <c r="I50" s="9"/>
      <c r="J50" s="14"/>
    </row>
    <row r="51" spans="1:10" s="12" customFormat="1" ht="18.75">
      <c r="A51" s="30" t="s">
        <v>92</v>
      </c>
      <c r="B51" s="16" t="s">
        <v>93</v>
      </c>
      <c r="C51" s="35" t="s">
        <v>94</v>
      </c>
      <c r="D51" s="7" t="s">
        <v>95</v>
      </c>
      <c r="E51" s="7" t="s">
        <v>1</v>
      </c>
      <c r="F51" s="9"/>
      <c r="G51" s="8"/>
      <c r="H51" s="9">
        <f>H52</f>
        <v>-295000</v>
      </c>
      <c r="I51" s="9"/>
      <c r="J51" s="14"/>
    </row>
    <row r="52" spans="1:10" s="12" customFormat="1" ht="19.5">
      <c r="A52" s="59"/>
      <c r="B52" s="45"/>
      <c r="C52" s="45"/>
      <c r="D52" s="24"/>
      <c r="E52" s="24" t="s">
        <v>96</v>
      </c>
      <c r="F52" s="9"/>
      <c r="G52" s="8"/>
      <c r="H52" s="42">
        <f>H53</f>
        <v>-295000</v>
      </c>
      <c r="I52" s="9"/>
      <c r="J52" s="14"/>
    </row>
    <row r="53" spans="1:10" s="12" customFormat="1" ht="19.5">
      <c r="A53" s="59"/>
      <c r="B53" s="45"/>
      <c r="C53" s="45"/>
      <c r="D53" s="24"/>
      <c r="E53" s="19" t="s">
        <v>97</v>
      </c>
      <c r="F53" s="9"/>
      <c r="G53" s="8"/>
      <c r="H53" s="20">
        <v>-295000</v>
      </c>
      <c r="I53" s="9"/>
      <c r="J53" s="14"/>
    </row>
    <row r="54" spans="1:10" s="12" customFormat="1" ht="112.5">
      <c r="A54" s="30" t="s">
        <v>28</v>
      </c>
      <c r="B54" s="16" t="s">
        <v>29</v>
      </c>
      <c r="C54" s="16" t="s">
        <v>30</v>
      </c>
      <c r="D54" s="7" t="s">
        <v>31</v>
      </c>
      <c r="E54" s="7" t="s">
        <v>1</v>
      </c>
      <c r="F54" s="9"/>
      <c r="G54" s="8"/>
      <c r="H54" s="9">
        <f>SUM(H55:H58)</f>
        <v>152400</v>
      </c>
      <c r="I54" s="9"/>
      <c r="J54" s="14"/>
    </row>
    <row r="55" spans="1:10" s="12" customFormat="1" ht="37.5">
      <c r="A55" s="29"/>
      <c r="B55" s="38"/>
      <c r="C55" s="39"/>
      <c r="D55" s="40"/>
      <c r="E55" s="41" t="s">
        <v>69</v>
      </c>
      <c r="F55" s="9"/>
      <c r="G55" s="8"/>
      <c r="H55" s="20">
        <v>152400</v>
      </c>
      <c r="I55" s="9"/>
      <c r="J55" s="14"/>
    </row>
    <row r="56" spans="1:10" s="12" customFormat="1" ht="18.75">
      <c r="A56" s="29"/>
      <c r="B56" s="39"/>
      <c r="C56" s="39"/>
      <c r="D56" s="40"/>
      <c r="E56" s="19" t="s">
        <v>106</v>
      </c>
      <c r="F56" s="9"/>
      <c r="G56" s="8"/>
      <c r="H56" s="20">
        <v>-15000</v>
      </c>
      <c r="I56" s="9"/>
      <c r="J56" s="14"/>
    </row>
    <row r="57" spans="1:10" s="12" customFormat="1" ht="18.75">
      <c r="A57" s="29"/>
      <c r="B57" s="39"/>
      <c r="C57" s="39"/>
      <c r="D57" s="40"/>
      <c r="E57" s="41" t="s">
        <v>107</v>
      </c>
      <c r="F57" s="9"/>
      <c r="G57" s="8"/>
      <c r="H57" s="20">
        <v>7000</v>
      </c>
      <c r="I57" s="9"/>
      <c r="J57" s="14"/>
    </row>
    <row r="58" spans="1:10" s="12" customFormat="1" ht="18.75">
      <c r="A58" s="29"/>
      <c r="B58" s="39"/>
      <c r="C58" s="39"/>
      <c r="D58" s="40"/>
      <c r="E58" s="41" t="s">
        <v>108</v>
      </c>
      <c r="F58" s="9"/>
      <c r="G58" s="8"/>
      <c r="H58" s="20">
        <v>8000</v>
      </c>
      <c r="I58" s="9"/>
      <c r="J58" s="14"/>
    </row>
    <row r="59" spans="1:10" s="12" customFormat="1" ht="75">
      <c r="A59" s="30" t="s">
        <v>98</v>
      </c>
      <c r="B59" s="16" t="s">
        <v>99</v>
      </c>
      <c r="C59" s="16" t="s">
        <v>100</v>
      </c>
      <c r="D59" s="7" t="s">
        <v>101</v>
      </c>
      <c r="E59" s="7" t="s">
        <v>1</v>
      </c>
      <c r="F59" s="9"/>
      <c r="G59" s="8"/>
      <c r="H59" s="9">
        <f>H60</f>
        <v>295000</v>
      </c>
      <c r="I59" s="9"/>
      <c r="J59" s="14"/>
    </row>
    <row r="60" spans="1:10" s="12" customFormat="1" ht="19.5">
      <c r="A60" s="30"/>
      <c r="B60" s="45"/>
      <c r="C60" s="45"/>
      <c r="D60" s="24"/>
      <c r="E60" s="60" t="s">
        <v>102</v>
      </c>
      <c r="F60" s="9"/>
      <c r="G60" s="8"/>
      <c r="H60" s="20">
        <v>295000</v>
      </c>
      <c r="I60" s="9"/>
      <c r="J60" s="14"/>
    </row>
    <row r="61" spans="1:10" s="12" customFormat="1" ht="37.5">
      <c r="A61" s="30" t="s">
        <v>32</v>
      </c>
      <c r="B61" s="45"/>
      <c r="C61" s="45"/>
      <c r="D61" s="7" t="s">
        <v>33</v>
      </c>
      <c r="E61" s="41"/>
      <c r="F61" s="9"/>
      <c r="G61" s="8"/>
      <c r="H61" s="9">
        <f>H62</f>
        <v>0</v>
      </c>
      <c r="I61" s="9"/>
      <c r="J61" s="14"/>
    </row>
    <row r="62" spans="1:10" s="12" customFormat="1" ht="37.5">
      <c r="A62" s="30" t="s">
        <v>34</v>
      </c>
      <c r="B62" s="45"/>
      <c r="C62" s="45"/>
      <c r="D62" s="7" t="s">
        <v>33</v>
      </c>
      <c r="E62" s="41"/>
      <c r="F62" s="9"/>
      <c r="G62" s="8"/>
      <c r="H62" s="9">
        <f>H63+H66</f>
        <v>0</v>
      </c>
      <c r="I62" s="9"/>
      <c r="J62" s="14"/>
    </row>
    <row r="63" spans="1:10" s="12" customFormat="1" ht="93.75">
      <c r="A63" s="30" t="s">
        <v>63</v>
      </c>
      <c r="B63" s="30" t="s">
        <v>64</v>
      </c>
      <c r="C63" s="30" t="s">
        <v>65</v>
      </c>
      <c r="D63" s="7" t="s">
        <v>66</v>
      </c>
      <c r="E63" s="7" t="s">
        <v>1</v>
      </c>
      <c r="F63" s="9"/>
      <c r="G63" s="8"/>
      <c r="H63" s="9">
        <f>SUM(H64:H65)</f>
        <v>0</v>
      </c>
      <c r="I63" s="9"/>
      <c r="J63" s="14"/>
    </row>
    <row r="64" spans="1:10" s="12" customFormat="1" ht="19.5">
      <c r="A64" s="30"/>
      <c r="B64" s="45"/>
      <c r="C64" s="45"/>
      <c r="D64" s="7"/>
      <c r="E64" s="19" t="s">
        <v>67</v>
      </c>
      <c r="F64" s="9"/>
      <c r="G64" s="8"/>
      <c r="H64" s="20">
        <v>50</v>
      </c>
      <c r="I64" s="9"/>
      <c r="J64" s="14"/>
    </row>
    <row r="65" spans="1:10" s="12" customFormat="1" ht="19.5">
      <c r="A65" s="30"/>
      <c r="B65" s="45"/>
      <c r="C65" s="45"/>
      <c r="D65" s="7"/>
      <c r="E65" s="19" t="s">
        <v>68</v>
      </c>
      <c r="F65" s="9"/>
      <c r="G65" s="8"/>
      <c r="H65" s="20">
        <v>-50</v>
      </c>
      <c r="I65" s="9"/>
      <c r="J65" s="14"/>
    </row>
    <row r="66" spans="1:10" s="12" customFormat="1" ht="37.5">
      <c r="A66" s="30" t="s">
        <v>35</v>
      </c>
      <c r="B66" s="30" t="s">
        <v>36</v>
      </c>
      <c r="C66" s="30" t="s">
        <v>37</v>
      </c>
      <c r="D66" s="7" t="s">
        <v>38</v>
      </c>
      <c r="E66" s="7" t="s">
        <v>1</v>
      </c>
      <c r="F66" s="9"/>
      <c r="G66" s="8"/>
      <c r="H66" s="9">
        <f>H67+H68</f>
        <v>0</v>
      </c>
      <c r="I66" s="9"/>
      <c r="J66" s="14"/>
    </row>
    <row r="67" spans="1:10" s="12" customFormat="1" ht="18.75">
      <c r="A67" s="29"/>
      <c r="B67" s="38"/>
      <c r="C67" s="39"/>
      <c r="D67" s="40"/>
      <c r="E67" s="19" t="s">
        <v>71</v>
      </c>
      <c r="F67" s="9"/>
      <c r="G67" s="8"/>
      <c r="H67" s="20">
        <v>9600</v>
      </c>
      <c r="I67" s="9"/>
      <c r="J67" s="14"/>
    </row>
    <row r="68" spans="1:10" s="12" customFormat="1" ht="18.75">
      <c r="A68" s="29"/>
      <c r="B68" s="38"/>
      <c r="C68" s="39"/>
      <c r="D68" s="40"/>
      <c r="E68" s="19" t="s">
        <v>70</v>
      </c>
      <c r="F68" s="9"/>
      <c r="G68" s="8"/>
      <c r="H68" s="20">
        <v>-9600</v>
      </c>
      <c r="I68" s="9"/>
      <c r="J68" s="14"/>
    </row>
    <row r="69" spans="1:9" ht="18.75">
      <c r="A69" s="27"/>
      <c r="B69" s="27"/>
      <c r="C69" s="27"/>
      <c r="D69" s="13" t="s">
        <v>0</v>
      </c>
      <c r="E69" s="7"/>
      <c r="F69" s="9"/>
      <c r="G69" s="10"/>
      <c r="H69" s="9">
        <f>H11+H49+H61</f>
        <v>-1393360</v>
      </c>
      <c r="I69" s="9"/>
    </row>
    <row r="70" spans="1:9" ht="18.75">
      <c r="A70" s="12"/>
      <c r="B70" s="26"/>
      <c r="C70" s="26"/>
      <c r="D70" s="31"/>
      <c r="E70" s="5"/>
      <c r="F70" s="5"/>
      <c r="G70" s="5"/>
      <c r="H70" s="5"/>
      <c r="I70" s="5"/>
    </row>
    <row r="71" spans="4:9" ht="18.75">
      <c r="D71" s="5"/>
      <c r="E71" s="28" t="s">
        <v>6</v>
      </c>
      <c r="F71" s="23"/>
      <c r="G71" s="64"/>
      <c r="H71" s="64"/>
      <c r="I71" s="64"/>
    </row>
    <row r="72" spans="1:9" ht="18.75">
      <c r="A72" s="63" t="s">
        <v>5</v>
      </c>
      <c r="B72" s="63"/>
      <c r="C72" s="63"/>
      <c r="D72" s="26"/>
      <c r="I72" s="2"/>
    </row>
    <row r="73" spans="5:9" ht="15.75">
      <c r="E73" s="1"/>
      <c r="F73" s="1"/>
      <c r="G73" s="1"/>
      <c r="H73" s="1"/>
      <c r="I73" s="2"/>
    </row>
    <row r="74" ht="15.75">
      <c r="D74" s="25"/>
    </row>
  </sheetData>
  <mergeCells count="12">
    <mergeCell ref="G71:I71"/>
    <mergeCell ref="A6:I6"/>
    <mergeCell ref="E8:E9"/>
    <mergeCell ref="F8:F9"/>
    <mergeCell ref="G8:G9"/>
    <mergeCell ref="H8:H9"/>
    <mergeCell ref="I8:I9"/>
    <mergeCell ref="D8:D9"/>
    <mergeCell ref="B8:B9"/>
    <mergeCell ref="C8:C9"/>
    <mergeCell ref="A72:C72"/>
    <mergeCell ref="A8:A9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2019-07-04T06:30:36Z</cp:lastPrinted>
  <dcterms:created xsi:type="dcterms:W3CDTF">2011-01-09T13:53:45Z</dcterms:created>
  <dcterms:modified xsi:type="dcterms:W3CDTF">2019-07-04T06:31:01Z</dcterms:modified>
  <cp:category/>
  <cp:version/>
  <cp:contentType/>
  <cp:contentStatus/>
</cp:coreProperties>
</file>