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<sst xmlns="http://schemas.openxmlformats.org/spreadsheetml/2006/main" count="93" uniqueCount="81">
  <si>
    <t>Всього</t>
  </si>
  <si>
    <t>Капітальні видатки</t>
  </si>
  <si>
    <t>Чортківська міська рада</t>
  </si>
  <si>
    <t>0111</t>
  </si>
  <si>
    <t>0620</t>
  </si>
  <si>
    <t>0910</t>
  </si>
  <si>
    <t>0921</t>
  </si>
  <si>
    <t>1010</t>
  </si>
  <si>
    <t>1020</t>
  </si>
  <si>
    <t>(грн.)</t>
  </si>
  <si>
    <t>0110000</t>
  </si>
  <si>
    <t>Секретар міської ради</t>
  </si>
  <si>
    <t>Я.П.Дзиндра</t>
  </si>
  <si>
    <t>0100000</t>
  </si>
  <si>
    <t>0443</t>
  </si>
  <si>
    <t>0110150</t>
  </si>
  <si>
    <t>0150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</si>
  <si>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</si>
  <si>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</si>
  <si>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</si>
  <si>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</si>
  <si>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</si>
  <si>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благоустрію населених пунктів</t>
  </si>
  <si>
    <t>0600000</t>
  </si>
  <si>
    <t>0610000</t>
  </si>
  <si>
    <t>0611010</t>
  </si>
  <si>
    <t>0611020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</si>
  <si>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</si>
  <si>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Управління соціального захисту населення, сім"ї та праці Чортківської міської ради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</si>
  <si>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</si>
  <si>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</si>
  <si>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0800000</t>
  </si>
  <si>
    <t>0810000</t>
  </si>
  <si>
    <t>0117310</t>
  </si>
  <si>
    <t>7310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</si>
  <si>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</si>
  <si>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</si>
  <si>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</si>
  <si>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</si>
  <si>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</si>
  <si>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</si>
  <si>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</si>
  <si>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</si>
  <si>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</si>
  <si>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</si>
  <si>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 xml:space="preserve">Капітальний ремонт </t>
  </si>
  <si>
    <t>0813105</t>
  </si>
  <si>
    <t>3105</t>
  </si>
  <si>
    <t>Надання реабілітаційних послуг особам за інвалідністю та дітям з інвалідністю</t>
  </si>
  <si>
    <t>Придбання автомобіля</t>
  </si>
  <si>
    <t>Капітальний ремонт доріг і тротуарів</t>
  </si>
  <si>
    <t>Установка 4 станцій з частотним керуванням на насосній "Військова частина"</t>
  </si>
  <si>
    <t>вул. Богдана Хмельницького</t>
  </si>
  <si>
    <t>вул. Івана Сірка</t>
  </si>
  <si>
    <t>вул. Степана Бандери</t>
  </si>
  <si>
    <t>вул. Білецька</t>
  </si>
  <si>
    <t>вул. Івана Хичія</t>
  </si>
  <si>
    <t>Ремонт прибудинкових територій</t>
  </si>
  <si>
    <t>вул. Тараса Шевченка,39</t>
  </si>
  <si>
    <t>Ремонт приміщення групи ДНЗ №9</t>
  </si>
  <si>
    <t>вул. Вербова</t>
  </si>
  <si>
    <t>м. Чортків</t>
  </si>
  <si>
    <t>Будівництво об'єктів житлово-комунального господарства</t>
  </si>
  <si>
    <t>Управління  освіти, молоді та спорту Чортківської міської ради</t>
  </si>
  <si>
    <t>Придбання електронної системи голосування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</si>
  <si>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</si>
  <si>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</si>
  <si>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</si>
  <si>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Додаток 4</t>
  </si>
  <si>
    <t xml:space="preserve">від 29 липня 2019 року № </t>
  </si>
  <si>
    <t>Зміни до розподілу коштів бюджету розвитку за об'єктами у 2019 році</t>
  </si>
  <si>
    <t>вул. Білецька (тротуар)</t>
  </si>
  <si>
    <t>вул. Копичинецька бічна</t>
  </si>
  <si>
    <t>вул. Івана Хичія (тротуар)</t>
  </si>
  <si>
    <t>Придбання сміттєвоза</t>
  </si>
  <si>
    <t>Капітальний ремонт контейнерного автомобіля</t>
  </si>
  <si>
    <t>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</t>
  </si>
  <si>
    <t>0117363</t>
  </si>
  <si>
    <t>Капітальний ремонт вулиці Незалежності в місті Чорткові Тернопільської області</t>
  </si>
  <si>
    <t>Придбання меблів, дидактичних матеріалів, телевізорів для НУШ</t>
  </si>
  <si>
    <t>Капітальний ремонт ЗОШ № 5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</si>
</sst>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workbookViewId="0" topLeftCell="A1">
      <pane xSplit="5" ySplit="7" topLeftCell="F4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46" sqref="H46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61</v>
      </c>
      <c r="B1" s="1"/>
      <c r="C1" s="1"/>
      <c r="D1" s="1"/>
      <c r="E1" s="18"/>
      <c r="F1" s="3" t="s">
        <v>68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44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69</v>
      </c>
      <c r="G3" s="3"/>
      <c r="H3" s="3"/>
      <c r="I3" s="3"/>
      <c r="J3" s="3"/>
    </row>
    <row r="4" spans="1:10" ht="29.25" customHeight="1">
      <c r="A4" s="63" t="s">
        <v>70</v>
      </c>
      <c r="B4" s="63"/>
      <c r="C4" s="63"/>
      <c r="D4" s="63"/>
      <c r="E4" s="63"/>
      <c r="F4" s="63"/>
      <c r="G4" s="63"/>
      <c r="H4" s="63"/>
      <c r="I4" s="63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9</v>
      </c>
      <c r="J5" s="1"/>
    </row>
    <row r="6" spans="1:10" ht="77.25" customHeight="1">
      <c r="A6" s="60" t="s">
        <v>35</v>
      </c>
      <c r="B6" s="60" t="s">
        <v>36</v>
      </c>
      <c r="C6" s="60" t="s">
        <v>37</v>
      </c>
      <c r="D6" s="60" t="s">
        <v>38</v>
      </c>
      <c r="E6" s="60" t="s">
        <v>39</v>
      </c>
      <c r="F6" s="60" t="s">
        <v>40</v>
      </c>
      <c r="G6" s="60" t="s">
        <v>41</v>
      </c>
      <c r="H6" s="60" t="s">
        <v>42</v>
      </c>
      <c r="I6" s="60" t="s">
        <v>43</v>
      </c>
      <c r="J6" s="1"/>
    </row>
    <row r="7" spans="1:10" ht="57" customHeight="1">
      <c r="A7" s="61"/>
      <c r="B7" s="61"/>
      <c r="C7" s="61"/>
      <c r="D7" s="61"/>
      <c r="E7" s="61"/>
      <c r="F7" s="61"/>
      <c r="G7" s="61"/>
      <c r="H7" s="61"/>
      <c r="I7" s="61"/>
      <c r="J7" s="1"/>
    </row>
    <row r="8" spans="1:10" ht="15.7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1"/>
    </row>
    <row r="9" spans="1:10" s="14" customFormat="1" ht="18.75">
      <c r="A9" s="46" t="s">
        <v>13</v>
      </c>
      <c r="B9" s="6"/>
      <c r="C9" s="6"/>
      <c r="D9" s="7" t="s">
        <v>2</v>
      </c>
      <c r="E9" s="8"/>
      <c r="F9" s="9"/>
      <c r="G9" s="10"/>
      <c r="H9" s="9">
        <f>H10</f>
        <v>21296909</v>
      </c>
      <c r="I9" s="9"/>
      <c r="J9" s="17"/>
    </row>
    <row r="10" spans="1:10" s="14" customFormat="1" ht="18.75">
      <c r="A10" s="46" t="s">
        <v>10</v>
      </c>
      <c r="B10" s="6"/>
      <c r="C10" s="6"/>
      <c r="D10" s="7" t="s">
        <v>2</v>
      </c>
      <c r="E10" s="8"/>
      <c r="F10" s="9"/>
      <c r="G10" s="10"/>
      <c r="H10" s="9">
        <f>H11+H13+H15+H30+H32</f>
        <v>21296909</v>
      </c>
      <c r="I10" s="9"/>
      <c r="J10" s="17"/>
    </row>
    <row r="11" spans="1:10" s="21" customFormat="1" ht="112.5">
      <c r="A11" s="46" t="s">
        <v>15</v>
      </c>
      <c r="B11" s="49" t="s">
        <v>16</v>
      </c>
      <c r="C11" s="49" t="s">
        <v>3</v>
      </c>
      <c r="D11" s="7" t="s">
        <v>29</v>
      </c>
      <c r="E11" s="7" t="s">
        <v>1</v>
      </c>
      <c r="F11" s="9"/>
      <c r="G11" s="8"/>
      <c r="H11" s="9">
        <f>SUM(H12:H12)</f>
        <v>-230000</v>
      </c>
      <c r="I11" s="9"/>
      <c r="J11" s="20"/>
    </row>
    <row r="12" spans="1:10" s="21" customFormat="1" ht="19.5">
      <c r="A12" s="32"/>
      <c r="B12" s="33"/>
      <c r="C12" s="33"/>
      <c r="D12" s="30"/>
      <c r="E12" s="22" t="s">
        <v>64</v>
      </c>
      <c r="F12" s="23"/>
      <c r="G12" s="24"/>
      <c r="H12" s="23">
        <v>-230000</v>
      </c>
      <c r="I12" s="23"/>
      <c r="J12" s="20"/>
    </row>
    <row r="13" spans="1:10" s="14" customFormat="1" ht="42.75" customHeight="1">
      <c r="A13" s="46" t="s">
        <v>17</v>
      </c>
      <c r="B13" s="25" t="s">
        <v>18</v>
      </c>
      <c r="C13" s="19" t="s">
        <v>4</v>
      </c>
      <c r="D13" s="7" t="s">
        <v>19</v>
      </c>
      <c r="E13" s="7" t="s">
        <v>1</v>
      </c>
      <c r="F13" s="9"/>
      <c r="G13" s="8"/>
      <c r="H13" s="9">
        <f>SUM(H14:H14)</f>
        <v>-150000</v>
      </c>
      <c r="I13" s="9"/>
      <c r="J13" s="17"/>
    </row>
    <row r="14" spans="1:10" s="14" customFormat="1" ht="37.5">
      <c r="A14" s="42"/>
      <c r="B14" s="13"/>
      <c r="C14" s="15"/>
      <c r="D14" s="36"/>
      <c r="E14" s="22" t="s">
        <v>51</v>
      </c>
      <c r="F14" s="23"/>
      <c r="G14" s="24"/>
      <c r="H14" s="23">
        <v>-150000</v>
      </c>
      <c r="I14" s="23"/>
      <c r="J14" s="17"/>
    </row>
    <row r="15" spans="1:10" s="14" customFormat="1" ht="34.5" customHeight="1">
      <c r="A15" s="46" t="s">
        <v>20</v>
      </c>
      <c r="B15" s="25" t="s">
        <v>21</v>
      </c>
      <c r="C15" s="19" t="s">
        <v>4</v>
      </c>
      <c r="D15" s="7" t="s">
        <v>22</v>
      </c>
      <c r="E15" s="53" t="s">
        <v>1</v>
      </c>
      <c r="F15" s="9"/>
      <c r="G15" s="9"/>
      <c r="H15" s="9">
        <f>H16+H26+H27+H28</f>
        <v>-348830</v>
      </c>
      <c r="I15" s="9"/>
      <c r="J15" s="17"/>
    </row>
    <row r="16" spans="1:10" s="14" customFormat="1" ht="19.5">
      <c r="A16" s="42"/>
      <c r="B16" s="25"/>
      <c r="C16" s="19"/>
      <c r="D16" s="11"/>
      <c r="E16" s="35" t="s">
        <v>50</v>
      </c>
      <c r="F16" s="9"/>
      <c r="G16" s="9"/>
      <c r="H16" s="26">
        <f>SUM(H17:H25)</f>
        <v>-1248830</v>
      </c>
      <c r="I16" s="23"/>
      <c r="J16" s="17"/>
    </row>
    <row r="17" spans="1:10" s="14" customFormat="1" ht="18.75">
      <c r="A17" s="42"/>
      <c r="B17" s="25"/>
      <c r="C17" s="19"/>
      <c r="D17" s="11"/>
      <c r="E17" s="37" t="s">
        <v>56</v>
      </c>
      <c r="F17" s="9"/>
      <c r="G17" s="9"/>
      <c r="H17" s="23">
        <v>-20000</v>
      </c>
      <c r="I17" s="23"/>
      <c r="J17" s="17"/>
    </row>
    <row r="18" spans="1:10" s="14" customFormat="1" ht="18.75">
      <c r="A18" s="42"/>
      <c r="B18" s="25"/>
      <c r="C18" s="19"/>
      <c r="D18" s="11"/>
      <c r="E18" s="37" t="s">
        <v>52</v>
      </c>
      <c r="F18" s="9"/>
      <c r="G18" s="9"/>
      <c r="H18" s="23">
        <v>-160830</v>
      </c>
      <c r="I18" s="23"/>
      <c r="J18" s="17"/>
    </row>
    <row r="19" spans="1:10" s="14" customFormat="1" ht="18.75">
      <c r="A19" s="42"/>
      <c r="B19" s="25"/>
      <c r="C19" s="19"/>
      <c r="D19" s="11"/>
      <c r="E19" s="37" t="s">
        <v>53</v>
      </c>
      <c r="F19" s="9"/>
      <c r="G19" s="9"/>
      <c r="H19" s="23">
        <v>-600000</v>
      </c>
      <c r="I19" s="23"/>
      <c r="J19" s="17"/>
    </row>
    <row r="20" spans="1:10" s="14" customFormat="1" ht="18.75">
      <c r="A20" s="42"/>
      <c r="B20" s="25"/>
      <c r="C20" s="19"/>
      <c r="D20" s="11"/>
      <c r="E20" s="37" t="s">
        <v>54</v>
      </c>
      <c r="F20" s="9"/>
      <c r="G20" s="9"/>
      <c r="H20" s="23">
        <v>-560000</v>
      </c>
      <c r="I20" s="23"/>
      <c r="J20" s="17"/>
    </row>
    <row r="21" spans="1:10" s="14" customFormat="1" ht="18.75">
      <c r="A21" s="42"/>
      <c r="B21" s="25"/>
      <c r="C21" s="19"/>
      <c r="D21" s="11"/>
      <c r="E21" s="37" t="s">
        <v>55</v>
      </c>
      <c r="F21" s="9"/>
      <c r="G21" s="9"/>
      <c r="H21" s="23">
        <v>-62500</v>
      </c>
      <c r="I21" s="23"/>
      <c r="J21" s="17"/>
    </row>
    <row r="22" spans="1:10" s="14" customFormat="1" ht="18.75">
      <c r="A22" s="42"/>
      <c r="B22" s="25"/>
      <c r="C22" s="19"/>
      <c r="D22" s="11"/>
      <c r="E22" s="37" t="s">
        <v>60</v>
      </c>
      <c r="F22" s="9"/>
      <c r="G22" s="9"/>
      <c r="H22" s="23">
        <v>-175500</v>
      </c>
      <c r="I22" s="23"/>
      <c r="J22" s="17"/>
    </row>
    <row r="23" spans="1:10" s="14" customFormat="1" ht="18.75">
      <c r="A23" s="42"/>
      <c r="B23" s="25"/>
      <c r="C23" s="19"/>
      <c r="D23" s="11"/>
      <c r="E23" s="37" t="s">
        <v>72</v>
      </c>
      <c r="F23" s="9"/>
      <c r="G23" s="9"/>
      <c r="H23" s="23">
        <v>650000</v>
      </c>
      <c r="I23" s="23"/>
      <c r="J23" s="17"/>
    </row>
    <row r="24" spans="1:10" s="14" customFormat="1" ht="18.75">
      <c r="A24" s="42"/>
      <c r="B24" s="25"/>
      <c r="C24" s="19"/>
      <c r="D24" s="11"/>
      <c r="E24" s="37" t="s">
        <v>71</v>
      </c>
      <c r="F24" s="9"/>
      <c r="G24" s="9"/>
      <c r="H24" s="23">
        <v>-50000</v>
      </c>
      <c r="I24" s="23"/>
      <c r="J24" s="17"/>
    </row>
    <row r="25" spans="1:10" s="14" customFormat="1" ht="18.75">
      <c r="A25" s="42"/>
      <c r="B25" s="25"/>
      <c r="C25" s="19"/>
      <c r="D25" s="11"/>
      <c r="E25" s="37" t="s">
        <v>73</v>
      </c>
      <c r="F25" s="9"/>
      <c r="G25" s="9"/>
      <c r="H25" s="23">
        <v>-270000</v>
      </c>
      <c r="I25" s="23"/>
      <c r="J25" s="17"/>
    </row>
    <row r="26" spans="1:10" s="14" customFormat="1" ht="39">
      <c r="A26" s="42"/>
      <c r="B26" s="25"/>
      <c r="C26" s="19"/>
      <c r="D26" s="11"/>
      <c r="E26" s="56" t="s">
        <v>75</v>
      </c>
      <c r="F26" s="9"/>
      <c r="G26" s="9"/>
      <c r="H26" s="26">
        <v>400000</v>
      </c>
      <c r="I26" s="23"/>
      <c r="J26" s="17"/>
    </row>
    <row r="27" spans="1:10" s="14" customFormat="1" ht="19.5">
      <c r="A27" s="42"/>
      <c r="B27" s="25"/>
      <c r="C27" s="19"/>
      <c r="D27" s="11"/>
      <c r="E27" s="57" t="s">
        <v>74</v>
      </c>
      <c r="F27" s="9"/>
      <c r="G27" s="9"/>
      <c r="H27" s="26">
        <v>800000</v>
      </c>
      <c r="I27" s="23"/>
      <c r="J27" s="17"/>
    </row>
    <row r="28" spans="1:10" s="14" customFormat="1" ht="21" customHeight="1">
      <c r="A28" s="32"/>
      <c r="B28" s="34"/>
      <c r="C28" s="29"/>
      <c r="D28" s="51"/>
      <c r="E28" s="31" t="s">
        <v>57</v>
      </c>
      <c r="F28" s="26"/>
      <c r="G28" s="27"/>
      <c r="H28" s="26">
        <f>SUM(H29:H29)</f>
        <v>-300000</v>
      </c>
      <c r="I28" s="12"/>
      <c r="J28" s="17"/>
    </row>
    <row r="29" spans="1:10" s="14" customFormat="1" ht="21" customHeight="1">
      <c r="A29" s="32"/>
      <c r="B29" s="34"/>
      <c r="C29" s="29"/>
      <c r="D29" s="30"/>
      <c r="E29" s="50" t="s">
        <v>58</v>
      </c>
      <c r="F29" s="23"/>
      <c r="G29" s="24"/>
      <c r="H29" s="23">
        <v>-300000</v>
      </c>
      <c r="I29" s="12"/>
      <c r="J29" s="17"/>
    </row>
    <row r="30" spans="1:10" s="14" customFormat="1" ht="37.5">
      <c r="A30" s="46" t="s">
        <v>33</v>
      </c>
      <c r="B30" s="19" t="s">
        <v>34</v>
      </c>
      <c r="C30" s="19" t="s">
        <v>14</v>
      </c>
      <c r="D30" s="54" t="s">
        <v>62</v>
      </c>
      <c r="E30" s="53" t="s">
        <v>1</v>
      </c>
      <c r="F30" s="9"/>
      <c r="G30" s="8"/>
      <c r="H30" s="9">
        <f>H31</f>
        <v>12025739</v>
      </c>
      <c r="I30" s="9"/>
      <c r="J30" s="17"/>
    </row>
    <row r="31" spans="1:10" s="14" customFormat="1" ht="93.75">
      <c r="A31" s="42"/>
      <c r="B31" s="19"/>
      <c r="C31" s="43"/>
      <c r="D31" s="44"/>
      <c r="E31" s="45" t="s">
        <v>76</v>
      </c>
      <c r="F31" s="23"/>
      <c r="G31" s="24"/>
      <c r="H31" s="23">
        <v>12025739</v>
      </c>
      <c r="I31" s="23"/>
      <c r="J31" s="17"/>
    </row>
    <row r="32" spans="1:10" s="14" customFormat="1" ht="78">
      <c r="A32" s="46" t="s">
        <v>77</v>
      </c>
      <c r="B32" s="58" t="s">
        <v>65</v>
      </c>
      <c r="C32" s="58" t="s">
        <v>66</v>
      </c>
      <c r="D32" s="30" t="s">
        <v>67</v>
      </c>
      <c r="E32" s="7" t="s">
        <v>1</v>
      </c>
      <c r="F32" s="9"/>
      <c r="G32" s="8"/>
      <c r="H32" s="9">
        <f>H33</f>
        <v>10000000</v>
      </c>
      <c r="I32" s="9"/>
      <c r="J32" s="17"/>
    </row>
    <row r="33" spans="1:10" s="14" customFormat="1" ht="37.5">
      <c r="A33" s="46"/>
      <c r="B33" s="58"/>
      <c r="C33" s="58"/>
      <c r="D33" s="30"/>
      <c r="E33" s="64" t="s">
        <v>78</v>
      </c>
      <c r="F33" s="9"/>
      <c r="G33" s="8"/>
      <c r="H33" s="23">
        <v>10000000</v>
      </c>
      <c r="I33" s="12"/>
      <c r="J33" s="17"/>
    </row>
    <row r="34" spans="1:10" s="14" customFormat="1" ht="37.5">
      <c r="A34" s="46" t="s">
        <v>23</v>
      </c>
      <c r="B34" s="15"/>
      <c r="C34" s="15"/>
      <c r="D34" s="7" t="s">
        <v>63</v>
      </c>
      <c r="E34" s="7"/>
      <c r="F34" s="9"/>
      <c r="G34" s="8"/>
      <c r="H34" s="9">
        <f>H35</f>
        <v>-184906</v>
      </c>
      <c r="I34" s="9"/>
      <c r="J34" s="17"/>
    </row>
    <row r="35" spans="1:10" s="14" customFormat="1" ht="37.5">
      <c r="A35" s="46" t="s">
        <v>24</v>
      </c>
      <c r="B35" s="15"/>
      <c r="C35" s="15"/>
      <c r="D35" s="7" t="s">
        <v>63</v>
      </c>
      <c r="E35" s="7"/>
      <c r="F35" s="9"/>
      <c r="G35" s="8"/>
      <c r="H35" s="9">
        <f>H36+H39</f>
        <v>-184906</v>
      </c>
      <c r="I35" s="9"/>
      <c r="J35" s="17"/>
    </row>
    <row r="36" spans="1:10" s="14" customFormat="1" ht="18.75">
      <c r="A36" s="46" t="s">
        <v>25</v>
      </c>
      <c r="B36" s="19" t="s">
        <v>7</v>
      </c>
      <c r="C36" s="52" t="s">
        <v>5</v>
      </c>
      <c r="D36" s="7" t="s">
        <v>30</v>
      </c>
      <c r="E36" s="7" t="s">
        <v>1</v>
      </c>
      <c r="F36" s="9"/>
      <c r="G36" s="8"/>
      <c r="H36" s="9">
        <f>H37</f>
        <v>-500000</v>
      </c>
      <c r="I36" s="9"/>
      <c r="J36" s="17"/>
    </row>
    <row r="37" spans="1:10" s="14" customFormat="1" ht="19.5">
      <c r="A37" s="32"/>
      <c r="B37" s="29"/>
      <c r="C37" s="29"/>
      <c r="D37" s="30"/>
      <c r="E37" s="30" t="s">
        <v>45</v>
      </c>
      <c r="F37" s="26"/>
      <c r="G37" s="27"/>
      <c r="H37" s="26">
        <f>SUM(H38:H38)</f>
        <v>-500000</v>
      </c>
      <c r="I37" s="23"/>
      <c r="J37" s="17"/>
    </row>
    <row r="38" spans="1:10" s="14" customFormat="1" ht="19.5">
      <c r="A38" s="32"/>
      <c r="B38" s="29"/>
      <c r="C38" s="29"/>
      <c r="D38" s="30"/>
      <c r="E38" s="22" t="s">
        <v>59</v>
      </c>
      <c r="F38" s="23"/>
      <c r="G38" s="24"/>
      <c r="H38" s="23">
        <v>-500000</v>
      </c>
      <c r="I38" s="23"/>
      <c r="J38" s="17"/>
    </row>
    <row r="39" spans="1:10" s="14" customFormat="1" ht="112.5">
      <c r="A39" s="46" t="s">
        <v>26</v>
      </c>
      <c r="B39" s="19" t="s">
        <v>8</v>
      </c>
      <c r="C39" s="19" t="s">
        <v>6</v>
      </c>
      <c r="D39" s="7" t="s">
        <v>27</v>
      </c>
      <c r="E39" s="7" t="s">
        <v>1</v>
      </c>
      <c r="F39" s="9"/>
      <c r="G39" s="8"/>
      <c r="H39" s="9">
        <f>SUM(H40:H41)</f>
        <v>315094</v>
      </c>
      <c r="I39" s="9"/>
      <c r="J39" s="17"/>
    </row>
    <row r="40" spans="1:10" s="14" customFormat="1" ht="19.5">
      <c r="A40" s="46"/>
      <c r="B40" s="29"/>
      <c r="C40" s="29"/>
      <c r="D40" s="30"/>
      <c r="E40" s="50" t="s">
        <v>80</v>
      </c>
      <c r="F40" s="23"/>
      <c r="G40" s="24"/>
      <c r="H40" s="23">
        <v>500000</v>
      </c>
      <c r="I40" s="23"/>
      <c r="J40" s="17"/>
    </row>
    <row r="41" spans="1:10" s="14" customFormat="1" ht="37.5">
      <c r="A41" s="46"/>
      <c r="B41" s="29"/>
      <c r="C41" s="29"/>
      <c r="D41" s="30"/>
      <c r="E41" s="22" t="s">
        <v>79</v>
      </c>
      <c r="F41" s="23"/>
      <c r="G41" s="24"/>
      <c r="H41" s="23">
        <v>-184906</v>
      </c>
      <c r="I41" s="23"/>
      <c r="J41" s="17"/>
    </row>
    <row r="42" spans="1:10" s="14" customFormat="1" ht="54" customHeight="1">
      <c r="A42" s="46" t="s">
        <v>31</v>
      </c>
      <c r="B42" s="29"/>
      <c r="C42" s="29"/>
      <c r="D42" s="7" t="s">
        <v>28</v>
      </c>
      <c r="E42" s="22"/>
      <c r="F42" s="23"/>
      <c r="G42" s="24"/>
      <c r="H42" s="9">
        <f>H43</f>
        <v>-180640</v>
      </c>
      <c r="I42" s="9"/>
      <c r="J42" s="17"/>
    </row>
    <row r="43" spans="1:10" s="14" customFormat="1" ht="56.25">
      <c r="A43" s="46" t="s">
        <v>32</v>
      </c>
      <c r="B43" s="29"/>
      <c r="C43" s="29"/>
      <c r="D43" s="7" t="s">
        <v>28</v>
      </c>
      <c r="E43" s="22"/>
      <c r="F43" s="23"/>
      <c r="G43" s="24"/>
      <c r="H43" s="9">
        <f>H44</f>
        <v>-180640</v>
      </c>
      <c r="I43" s="9"/>
      <c r="J43" s="17"/>
    </row>
    <row r="44" spans="1:10" s="14" customFormat="1" ht="56.25">
      <c r="A44" s="46" t="s">
        <v>46</v>
      </c>
      <c r="B44" s="19" t="s">
        <v>47</v>
      </c>
      <c r="C44" s="19" t="s">
        <v>7</v>
      </c>
      <c r="D44" s="55" t="s">
        <v>48</v>
      </c>
      <c r="E44" s="7" t="s">
        <v>1</v>
      </c>
      <c r="F44" s="12"/>
      <c r="G44" s="10"/>
      <c r="H44" s="9">
        <f>H45</f>
        <v>-180640</v>
      </c>
      <c r="I44" s="12"/>
      <c r="J44" s="17"/>
    </row>
    <row r="45" spans="1:10" s="14" customFormat="1" ht="19.5">
      <c r="A45" s="32"/>
      <c r="B45" s="29"/>
      <c r="C45" s="29"/>
      <c r="D45" s="30"/>
      <c r="E45" s="22" t="s">
        <v>49</v>
      </c>
      <c r="F45" s="23"/>
      <c r="G45" s="24"/>
      <c r="H45" s="23">
        <v>-180640</v>
      </c>
      <c r="I45" s="23"/>
      <c r="J45" s="17"/>
    </row>
    <row r="46" spans="1:9" ht="18.75">
      <c r="A46" s="40"/>
      <c r="B46" s="40"/>
      <c r="C46" s="40"/>
      <c r="D46" s="16" t="s">
        <v>0</v>
      </c>
      <c r="E46" s="7"/>
      <c r="F46" s="9"/>
      <c r="G46" s="10"/>
      <c r="H46" s="9">
        <f>H9+H34+H42</f>
        <v>20931363</v>
      </c>
      <c r="I46" s="9"/>
    </row>
    <row r="47" spans="1:9" ht="18.75">
      <c r="A47" s="14"/>
      <c r="B47" s="39"/>
      <c r="C47" s="39"/>
      <c r="D47" s="47"/>
      <c r="E47" s="5"/>
      <c r="F47" s="5"/>
      <c r="G47" s="5"/>
      <c r="H47" s="5"/>
      <c r="I47" s="5"/>
    </row>
    <row r="48" spans="4:9" ht="18.75">
      <c r="D48" s="5"/>
      <c r="E48" s="41" t="s">
        <v>12</v>
      </c>
      <c r="F48" s="28"/>
      <c r="G48" s="62"/>
      <c r="H48" s="62"/>
      <c r="I48" s="62"/>
    </row>
    <row r="49" spans="1:9" ht="18.75">
      <c r="A49" s="59" t="s">
        <v>11</v>
      </c>
      <c r="B49" s="59"/>
      <c r="C49" s="59"/>
      <c r="D49" s="39"/>
      <c r="I49" s="2"/>
    </row>
    <row r="50" spans="5:9" ht="15.75">
      <c r="E50" s="1"/>
      <c r="F50" s="1"/>
      <c r="G50" s="1"/>
      <c r="H50" s="1"/>
      <c r="I50" s="2"/>
    </row>
    <row r="51" ht="15.75">
      <c r="D51" s="38"/>
    </row>
  </sheetData>
  <mergeCells count="12">
    <mergeCell ref="B6:B7"/>
    <mergeCell ref="C6:C7"/>
    <mergeCell ref="A49:C49"/>
    <mergeCell ref="A6:A7"/>
    <mergeCell ref="G48:I48"/>
    <mergeCell ref="A4:I4"/>
    <mergeCell ref="E6:E7"/>
    <mergeCell ref="F6:F7"/>
    <mergeCell ref="G6:G7"/>
    <mergeCell ref="H6:H7"/>
    <mergeCell ref="I6:I7"/>
    <mergeCell ref="D6:D7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2019-07-27T15:01:57Z</cp:lastPrinted>
  <dcterms:created xsi:type="dcterms:W3CDTF">2011-01-09T13:53:45Z</dcterms:created>
  <dcterms:modified xsi:type="dcterms:W3CDTF">2019-07-27T15:02:04Z</dcterms:modified>
  <cp:category/>
  <cp:version/>
  <cp:contentType/>
  <cp:contentStatus/>
</cp:coreProperties>
</file>