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'дод.7'!$A$1:$L$38</definedName>
  </definedNames>
  <calcPr fullCalcOnLoad="1"/>
</workbook>
</file>

<file path=xl/sharedStrings.xml><?xml version="1.0" encoding="utf-8"?>
<sst xmlns="http://schemas.openxmlformats.org/spreadsheetml/2006/main" count="153" uniqueCount="121">
  <si>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</si>
  <si>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</si>
  <si>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</si>
  <si>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</si>
  <si>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</si>
  <si>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</si>
  <si>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</si>
  <si>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</si>
  <si>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</si>
  <si>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</si>
  <si>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</si>
  <si>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</si>
  <si>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</si>
  <si>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</si>
  <si>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</si>
  <si>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</si>
  <si>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</si>
  <si>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</si>
  <si>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</si>
  <si>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</si>
  <si>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</si>
  <si>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</si>
  <si>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</si>
  <si>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</si>
  <si>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</si>
  <si>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</si>
  <si>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0600000</t>
  </si>
  <si>
    <t>Управління освіти, молоді та спорту Чортківської міської ради</t>
  </si>
  <si>
    <t>0610000</t>
  </si>
  <si>
    <t>0116030</t>
  </si>
  <si>
    <t>6030</t>
  </si>
  <si>
    <t>Організація благоустрою населених пуктів</t>
  </si>
  <si>
    <t>Програма "Громадський бюджет міста Чорткова на 2017-2021 роки"</t>
  </si>
  <si>
    <t>Рішення сесії від 23.12.2016   № 450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</si>
  <si>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</si>
  <si>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</si>
  <si>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</si>
  <si>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</si>
  <si>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</si>
  <si>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№ 115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</si>
  <si>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</si>
  <si>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</si>
  <si>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</si>
  <si>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</si>
  <si>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місті Чорткові на 2019-2021 роки</t>
  </si>
  <si>
    <t>Рішення сесії від 21.12.2018   № 1331</t>
  </si>
  <si>
    <t>Програма розвитку футболу в м. Чортків на період 2016-2021 років</t>
  </si>
  <si>
    <t>Рішення сесії від 05.01.2016   № 71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</si>
  <si>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</si>
  <si>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</si>
  <si>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</si>
  <si>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0813032</t>
  </si>
  <si>
    <t>3032</t>
  </si>
  <si>
    <t>1070</t>
  </si>
  <si>
    <t>Надання пільг окремим категоріям громадян з оплати послуг зв'язку</t>
  </si>
  <si>
    <t>Програма соціальної підтримки малозахищених верств населення "Турбота"у м.Чорткові на 2018-2020  роки</t>
  </si>
  <si>
    <t>Рішення сесії від 12.12.2017   № 886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</si>
  <si>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</si>
  <si>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</si>
  <si>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</si>
  <si>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</si>
  <si>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Рішення сесії від 12.12.2017   № 885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</si>
  <si>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</si>
  <si>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</si>
  <si>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</si>
  <si>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</si>
  <si>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сесії від 12.12.2017    № 886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</si>
  <si>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</si>
  <si>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</si>
  <si>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</si>
  <si>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</si>
  <si>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</si>
  <si>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</si>
  <si>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</si>
  <si>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</si>
  <si>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Рішення сесії від 21.12.2018   № 1332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</si>
  <si>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</si>
  <si>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</si>
  <si>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</si>
  <si>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</si>
  <si>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</si>
  <si>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0116071</t>
  </si>
  <si>
    <t>6071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</si>
  <si>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</si>
  <si>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</si>
  <si>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</si>
  <si>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Рішення сесії від 21.12.2018   № 1323</t>
  </si>
  <si>
    <t>Програма поводження з твердими побутовими відходами на території міста Чорткова на 2018-2020 роки</t>
  </si>
  <si>
    <t>Рішення сесії від 21.06.2018   № 1109</t>
  </si>
  <si>
    <t>0118220</t>
  </si>
  <si>
    <t>8220</t>
  </si>
  <si>
    <t>0380</t>
  </si>
  <si>
    <t>Заходи та роботи з мобілізаційної підготовки місцевого значення</t>
  </si>
  <si>
    <t>Програма сприяння оборонній і мобілізаційній готовності м.Чорткова на 2019-2021 роки</t>
  </si>
  <si>
    <t>Рішення сесії від 21.12.2018   № 1326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</si>
  <si>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</si>
  <si>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</si>
  <si>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</si>
  <si>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</si>
  <si>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</si>
  <si>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</si>
  <si>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Програма стимулювання жителів м. Чорткова, направлених Чортківським об'єднаним міським військовим комісаріатом для проходження військової служби за контрактом у Збройні Сили України у 2019 році</t>
  </si>
  <si>
    <t>Рішення сесії від 11.12.2018   № 1287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</si>
  <si>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</si>
  <si>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</si>
  <si>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</si>
  <si>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</si>
  <si>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</si>
  <si>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</si>
  <si>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3700000</t>
  </si>
  <si>
    <t>Фінансове управління Чортківської міської ради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</si>
  <si>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</si>
  <si>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</si>
  <si>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</si>
  <si>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</si>
  <si>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</si>
  <si>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забезпечення пожежної і техногенної безпеки на території м. Чорткова на 2019-2020 роки</t>
  </si>
  <si>
    <t>Рішення сесії від 21.12.2018    № 1333</t>
  </si>
  <si>
    <t>Програма фінансової підтримки військової частини А 1915 м. Чортків на 2019 рік</t>
  </si>
  <si>
    <t>Рішення сесії від 18.04.2019    № 1461</t>
  </si>
  <si>
    <t>Додаток 6
до рішення  міської ради
від 06 вересня 2019 року № 1574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</si>
</sst>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3" fontId="40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14" fontId="38" fillId="0" borderId="16" xfId="95" applyNumberFormat="1" applyFont="1" applyFill="1" applyBorder="1" applyAlignment="1">
      <alignment horizontal="center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="85" zoomScaleNormal="85" zoomScaleSheetLayoutView="75" zoomScalePageLayoutView="0" workbookViewId="0" topLeftCell="A1">
      <selection activeCell="J19" sqref="J19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1" t="s">
        <v>18</v>
      </c>
      <c r="J1" s="89" t="s">
        <v>120</v>
      </c>
      <c r="K1" s="89"/>
      <c r="L1" s="89"/>
    </row>
    <row r="2" spans="1:12" ht="32.25" customHeight="1">
      <c r="A2" s="1"/>
      <c r="B2" s="90" t="s">
        <v>19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92" t="s">
        <v>10</v>
      </c>
      <c r="D4" s="92" t="s">
        <v>11</v>
      </c>
      <c r="E4" s="96" t="s">
        <v>12</v>
      </c>
      <c r="F4" s="96" t="s">
        <v>13</v>
      </c>
      <c r="G4" s="98" t="s">
        <v>14</v>
      </c>
      <c r="H4" s="98" t="s">
        <v>15</v>
      </c>
      <c r="I4" s="98" t="s">
        <v>16</v>
      </c>
      <c r="J4" s="87" t="s">
        <v>0</v>
      </c>
      <c r="K4" s="94" t="s">
        <v>1</v>
      </c>
      <c r="L4" s="95"/>
    </row>
    <row r="5" spans="1:12" ht="114" customHeight="1">
      <c r="A5" s="7"/>
      <c r="B5" s="10"/>
      <c r="C5" s="93"/>
      <c r="D5" s="93"/>
      <c r="E5" s="97"/>
      <c r="F5" s="97"/>
      <c r="G5" s="99"/>
      <c r="H5" s="99"/>
      <c r="I5" s="99"/>
      <c r="J5" s="88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2">
        <v>2</v>
      </c>
      <c r="E6" s="33">
        <v>3</v>
      </c>
      <c r="F6" s="34">
        <v>4</v>
      </c>
      <c r="G6" s="35">
        <v>5</v>
      </c>
      <c r="H6" s="35">
        <v>6</v>
      </c>
      <c r="I6" s="35">
        <v>7</v>
      </c>
      <c r="J6" s="36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7"/>
      <c r="I7" s="77">
        <f>I8</f>
        <v>976430</v>
      </c>
      <c r="J7" s="77">
        <f>J8</f>
        <v>928430</v>
      </c>
      <c r="K7" s="77">
        <f>K8</f>
        <v>48000</v>
      </c>
      <c r="L7" s="77">
        <f>L8</f>
        <v>48000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7"/>
      <c r="I8" s="77">
        <f>SUM(I9:I16)</f>
        <v>976430</v>
      </c>
      <c r="J8" s="77">
        <f>SUM(J9:J16)</f>
        <v>928430</v>
      </c>
      <c r="K8" s="77">
        <f>SUM(K9:K16)</f>
        <v>48000</v>
      </c>
      <c r="L8" s="77">
        <f>SUM(L9:L16)</f>
        <v>48000</v>
      </c>
    </row>
    <row r="9" spans="1:12" s="17" customFormat="1" ht="66" customHeight="1">
      <c r="A9" s="14"/>
      <c r="B9" s="78"/>
      <c r="C9" s="31" t="s">
        <v>95</v>
      </c>
      <c r="D9" s="31" t="s">
        <v>96</v>
      </c>
      <c r="E9" s="31" t="s">
        <v>97</v>
      </c>
      <c r="F9" s="45" t="s">
        <v>98</v>
      </c>
      <c r="G9" s="46" t="s">
        <v>99</v>
      </c>
      <c r="H9" s="47" t="s">
        <v>100</v>
      </c>
      <c r="I9" s="38">
        <f aca="true" t="shared" si="0" ref="I9:I35">J9+K9</f>
        <v>80000</v>
      </c>
      <c r="J9" s="39">
        <v>80000</v>
      </c>
      <c r="K9" s="77">
        <f>L9</f>
        <v>0</v>
      </c>
      <c r="L9" s="84"/>
    </row>
    <row r="10" spans="1:12" s="17" customFormat="1" ht="94.5">
      <c r="A10" s="14"/>
      <c r="B10" s="78"/>
      <c r="C10" s="31" t="s">
        <v>95</v>
      </c>
      <c r="D10" s="31" t="s">
        <v>96</v>
      </c>
      <c r="E10" s="31" t="s">
        <v>97</v>
      </c>
      <c r="F10" s="45" t="s">
        <v>98</v>
      </c>
      <c r="G10" s="50" t="s">
        <v>101</v>
      </c>
      <c r="H10" s="51" t="s">
        <v>102</v>
      </c>
      <c r="I10" s="38">
        <f t="shared" si="0"/>
        <v>50000</v>
      </c>
      <c r="J10" s="69">
        <v>50000</v>
      </c>
      <c r="K10" s="40">
        <f aca="true" t="shared" si="1" ref="K10:K35">L10</f>
        <v>0</v>
      </c>
      <c r="L10" s="61"/>
    </row>
    <row r="11" spans="1:12" s="19" customFormat="1" ht="66.75" customHeight="1">
      <c r="A11" s="18"/>
      <c r="B11" s="48"/>
      <c r="C11" s="31" t="s">
        <v>20</v>
      </c>
      <c r="D11" s="31" t="s">
        <v>21</v>
      </c>
      <c r="E11" s="31" t="s">
        <v>22</v>
      </c>
      <c r="F11" s="56" t="s">
        <v>23</v>
      </c>
      <c r="G11" s="59" t="s">
        <v>24</v>
      </c>
      <c r="H11" s="60" t="s">
        <v>25</v>
      </c>
      <c r="I11" s="38">
        <f t="shared" si="0"/>
        <v>273600</v>
      </c>
      <c r="J11" s="39">
        <v>273600</v>
      </c>
      <c r="K11" s="40">
        <f t="shared" si="1"/>
        <v>0</v>
      </c>
      <c r="L11" s="49"/>
    </row>
    <row r="12" spans="1:12" s="19" customFormat="1" ht="69" customHeight="1">
      <c r="A12" s="18"/>
      <c r="B12" s="48"/>
      <c r="C12" s="31" t="s">
        <v>29</v>
      </c>
      <c r="D12" s="31" t="s">
        <v>30</v>
      </c>
      <c r="E12" s="31" t="s">
        <v>22</v>
      </c>
      <c r="F12" s="45" t="s">
        <v>31</v>
      </c>
      <c r="G12" s="59" t="s">
        <v>32</v>
      </c>
      <c r="H12" s="60" t="s">
        <v>33</v>
      </c>
      <c r="I12" s="38">
        <f t="shared" si="0"/>
        <v>99830</v>
      </c>
      <c r="J12" s="39">
        <v>99830</v>
      </c>
      <c r="K12" s="40">
        <f t="shared" si="1"/>
        <v>0</v>
      </c>
      <c r="L12" s="39"/>
    </row>
    <row r="13" spans="1:12" s="19" customFormat="1" ht="69" customHeight="1">
      <c r="A13" s="18"/>
      <c r="B13" s="48"/>
      <c r="C13" s="31" t="s">
        <v>29</v>
      </c>
      <c r="D13" s="31" t="s">
        <v>30</v>
      </c>
      <c r="E13" s="31" t="s">
        <v>22</v>
      </c>
      <c r="F13" s="45" t="s">
        <v>31</v>
      </c>
      <c r="G13" s="64" t="s">
        <v>87</v>
      </c>
      <c r="H13" s="60" t="s">
        <v>88</v>
      </c>
      <c r="I13" s="38">
        <f t="shared" si="0"/>
        <v>200000</v>
      </c>
      <c r="J13" s="39">
        <v>200000</v>
      </c>
      <c r="K13" s="40">
        <f t="shared" si="1"/>
        <v>0</v>
      </c>
      <c r="L13" s="39"/>
    </row>
    <row r="14" spans="1:12" s="19" customFormat="1" ht="157.5">
      <c r="A14" s="18"/>
      <c r="B14" s="48"/>
      <c r="C14" s="31" t="s">
        <v>81</v>
      </c>
      <c r="D14" s="31" t="s">
        <v>82</v>
      </c>
      <c r="E14" s="31" t="s">
        <v>83</v>
      </c>
      <c r="F14" s="44" t="s">
        <v>84</v>
      </c>
      <c r="G14" s="59" t="s">
        <v>85</v>
      </c>
      <c r="H14" s="60" t="s">
        <v>86</v>
      </c>
      <c r="I14" s="38">
        <f t="shared" si="0"/>
        <v>200000</v>
      </c>
      <c r="J14" s="39">
        <v>200000</v>
      </c>
      <c r="K14" s="40">
        <f t="shared" si="1"/>
        <v>0</v>
      </c>
      <c r="L14" s="39"/>
    </row>
    <row r="15" spans="1:12" s="19" customFormat="1" ht="66.75" customHeight="1">
      <c r="A15" s="18"/>
      <c r="B15" s="48"/>
      <c r="C15" s="31" t="s">
        <v>103</v>
      </c>
      <c r="D15" s="31" t="s">
        <v>104</v>
      </c>
      <c r="E15" s="31" t="s">
        <v>105</v>
      </c>
      <c r="F15" s="44" t="s">
        <v>106</v>
      </c>
      <c r="G15" s="79" t="s">
        <v>107</v>
      </c>
      <c r="H15" s="75" t="s">
        <v>108</v>
      </c>
      <c r="I15" s="38">
        <f t="shared" si="0"/>
        <v>48000</v>
      </c>
      <c r="J15" s="69"/>
      <c r="K15" s="54">
        <f t="shared" si="1"/>
        <v>48000</v>
      </c>
      <c r="L15" s="39">
        <v>48000</v>
      </c>
    </row>
    <row r="16" spans="1:12" s="19" customFormat="1" ht="65.25" customHeight="1">
      <c r="A16" s="18"/>
      <c r="B16" s="48"/>
      <c r="C16" s="31" t="s">
        <v>89</v>
      </c>
      <c r="D16" s="31" t="s">
        <v>90</v>
      </c>
      <c r="E16" s="31" t="s">
        <v>91</v>
      </c>
      <c r="F16" s="44" t="s">
        <v>92</v>
      </c>
      <c r="G16" s="46" t="s">
        <v>93</v>
      </c>
      <c r="H16" s="47" t="s">
        <v>94</v>
      </c>
      <c r="I16" s="38">
        <f t="shared" si="0"/>
        <v>25000</v>
      </c>
      <c r="J16" s="39">
        <v>25000</v>
      </c>
      <c r="K16" s="40">
        <f t="shared" si="1"/>
        <v>0</v>
      </c>
      <c r="L16" s="39"/>
    </row>
    <row r="17" spans="1:12" s="19" customFormat="1" ht="31.5">
      <c r="A17" s="18"/>
      <c r="B17" s="48"/>
      <c r="C17" s="57" t="s">
        <v>26</v>
      </c>
      <c r="D17" s="57"/>
      <c r="E17" s="57"/>
      <c r="F17" s="58" t="s">
        <v>27</v>
      </c>
      <c r="G17" s="52"/>
      <c r="H17" s="53"/>
      <c r="I17" s="65">
        <f>I18</f>
        <v>100000</v>
      </c>
      <c r="J17" s="65">
        <f>J18</f>
        <v>100000</v>
      </c>
      <c r="K17" s="65">
        <f>K18</f>
        <v>0</v>
      </c>
      <c r="L17" s="65">
        <f>L18</f>
        <v>0</v>
      </c>
    </row>
    <row r="18" spans="1:12" s="19" customFormat="1" ht="31.5">
      <c r="A18" s="18"/>
      <c r="B18" s="48"/>
      <c r="C18" s="57" t="s">
        <v>28</v>
      </c>
      <c r="D18" s="57"/>
      <c r="E18" s="57"/>
      <c r="F18" s="58" t="s">
        <v>27</v>
      </c>
      <c r="G18" s="52"/>
      <c r="H18" s="53"/>
      <c r="I18" s="65">
        <f>SUM(I19:I21)</f>
        <v>100000</v>
      </c>
      <c r="J18" s="65">
        <f>SUM(J19:J21)</f>
        <v>100000</v>
      </c>
      <c r="K18" s="65">
        <f>SUM(K19:K21)</f>
        <v>0</v>
      </c>
      <c r="L18" s="65">
        <f>SUM(L19:L21)</f>
        <v>0</v>
      </c>
    </row>
    <row r="19" spans="1:12" s="19" customFormat="1" ht="66.75" customHeight="1">
      <c r="A19" s="18"/>
      <c r="B19" s="48"/>
      <c r="C19" s="31" t="s">
        <v>34</v>
      </c>
      <c r="D19" s="31" t="s">
        <v>35</v>
      </c>
      <c r="E19" s="31" t="s">
        <v>36</v>
      </c>
      <c r="F19" s="44" t="s">
        <v>37</v>
      </c>
      <c r="G19" s="50" t="s">
        <v>38</v>
      </c>
      <c r="H19" s="51" t="s">
        <v>39</v>
      </c>
      <c r="I19" s="38">
        <f t="shared" si="0"/>
        <v>-50000</v>
      </c>
      <c r="J19" s="39">
        <v>-50000</v>
      </c>
      <c r="K19" s="40">
        <f t="shared" si="1"/>
        <v>0</v>
      </c>
      <c r="L19" s="40"/>
    </row>
    <row r="20" spans="1:12" s="19" customFormat="1" ht="66.75" customHeight="1">
      <c r="A20" s="18"/>
      <c r="B20" s="48"/>
      <c r="C20" s="31" t="s">
        <v>40</v>
      </c>
      <c r="D20" s="31" t="s">
        <v>41</v>
      </c>
      <c r="E20" s="31" t="s">
        <v>42</v>
      </c>
      <c r="F20" s="45" t="s">
        <v>43</v>
      </c>
      <c r="G20" s="46" t="s">
        <v>46</v>
      </c>
      <c r="H20" s="47" t="s">
        <v>47</v>
      </c>
      <c r="I20" s="38">
        <f t="shared" si="0"/>
        <v>100000</v>
      </c>
      <c r="J20" s="49">
        <v>100000</v>
      </c>
      <c r="K20" s="40">
        <f t="shared" si="1"/>
        <v>0</v>
      </c>
      <c r="L20" s="61"/>
    </row>
    <row r="21" spans="1:12" s="19" customFormat="1" ht="66.75" customHeight="1">
      <c r="A21" s="18"/>
      <c r="B21" s="48"/>
      <c r="C21" s="31" t="s">
        <v>40</v>
      </c>
      <c r="D21" s="31" t="s">
        <v>41</v>
      </c>
      <c r="E21" s="31" t="s">
        <v>42</v>
      </c>
      <c r="F21" s="45" t="s">
        <v>43</v>
      </c>
      <c r="G21" s="46" t="s">
        <v>44</v>
      </c>
      <c r="H21" s="47" t="s">
        <v>45</v>
      </c>
      <c r="I21" s="38">
        <f t="shared" si="0"/>
        <v>50000</v>
      </c>
      <c r="J21" s="49">
        <v>50000</v>
      </c>
      <c r="K21" s="40">
        <f t="shared" si="1"/>
        <v>0</v>
      </c>
      <c r="L21" s="61"/>
    </row>
    <row r="22" spans="1:12" s="19" customFormat="1" ht="47.25">
      <c r="A22" s="18"/>
      <c r="B22" s="48"/>
      <c r="C22" s="12" t="s">
        <v>48</v>
      </c>
      <c r="D22" s="12"/>
      <c r="E22" s="12"/>
      <c r="F22" s="29" t="s">
        <v>49</v>
      </c>
      <c r="G22" s="52"/>
      <c r="H22" s="53"/>
      <c r="I22" s="66">
        <f>I23</f>
        <v>200000</v>
      </c>
      <c r="J22" s="66">
        <f>J23</f>
        <v>200000</v>
      </c>
      <c r="K22" s="66">
        <f>K23</f>
        <v>0</v>
      </c>
      <c r="L22" s="66">
        <f>L23</f>
        <v>0</v>
      </c>
    </row>
    <row r="23" spans="1:12" s="19" customFormat="1" ht="47.25">
      <c r="A23" s="18"/>
      <c r="B23" s="48"/>
      <c r="C23" s="12" t="s">
        <v>50</v>
      </c>
      <c r="D23" s="12"/>
      <c r="E23" s="12"/>
      <c r="F23" s="29" t="s">
        <v>49</v>
      </c>
      <c r="G23" s="52"/>
      <c r="H23" s="53"/>
      <c r="I23" s="65">
        <f>SUM(I24:I26)</f>
        <v>200000</v>
      </c>
      <c r="J23" s="65">
        <f>SUM(J24:J26)</f>
        <v>200000</v>
      </c>
      <c r="K23" s="65">
        <f>SUM(K24:K26)</f>
        <v>0</v>
      </c>
      <c r="L23" s="65">
        <f>SUM(L24:L26)</f>
        <v>0</v>
      </c>
    </row>
    <row r="24" spans="1:12" s="19" customFormat="1" ht="63">
      <c r="A24" s="18"/>
      <c r="B24" s="48"/>
      <c r="C24" s="67" t="s">
        <v>51</v>
      </c>
      <c r="D24" s="67" t="s">
        <v>52</v>
      </c>
      <c r="E24" s="67" t="s">
        <v>53</v>
      </c>
      <c r="F24" s="68" t="s">
        <v>54</v>
      </c>
      <c r="G24" s="50" t="s">
        <v>55</v>
      </c>
      <c r="H24" s="51" t="s">
        <v>56</v>
      </c>
      <c r="I24" s="38">
        <f t="shared" si="0"/>
        <v>15000</v>
      </c>
      <c r="J24" s="69">
        <v>15000</v>
      </c>
      <c r="K24" s="40">
        <f t="shared" si="1"/>
        <v>0</v>
      </c>
      <c r="L24" s="61"/>
    </row>
    <row r="25" spans="1:12" s="19" customFormat="1" ht="110.25">
      <c r="A25" s="18"/>
      <c r="B25" s="48"/>
      <c r="C25" s="31" t="s">
        <v>57</v>
      </c>
      <c r="D25" s="31" t="s">
        <v>58</v>
      </c>
      <c r="E25" s="31" t="s">
        <v>53</v>
      </c>
      <c r="F25" s="44" t="s">
        <v>59</v>
      </c>
      <c r="G25" s="50" t="s">
        <v>60</v>
      </c>
      <c r="H25" s="51" t="s">
        <v>61</v>
      </c>
      <c r="I25" s="38">
        <f t="shared" si="0"/>
        <v>170000</v>
      </c>
      <c r="J25" s="69">
        <v>170000</v>
      </c>
      <c r="K25" s="40">
        <f t="shared" si="1"/>
        <v>0</v>
      </c>
      <c r="L25" s="61"/>
    </row>
    <row r="26" spans="1:12" s="19" customFormat="1" ht="110.25">
      <c r="A26" s="18"/>
      <c r="B26" s="48"/>
      <c r="C26" s="31" t="s">
        <v>62</v>
      </c>
      <c r="D26" s="31" t="s">
        <v>63</v>
      </c>
      <c r="E26" s="31" t="s">
        <v>64</v>
      </c>
      <c r="F26" s="44" t="s">
        <v>65</v>
      </c>
      <c r="G26" s="50" t="s">
        <v>55</v>
      </c>
      <c r="H26" s="70" t="s">
        <v>66</v>
      </c>
      <c r="I26" s="38">
        <f t="shared" si="0"/>
        <v>15000</v>
      </c>
      <c r="J26" s="69">
        <v>15000</v>
      </c>
      <c r="K26" s="40">
        <f t="shared" si="1"/>
        <v>0</v>
      </c>
      <c r="L26" s="61"/>
    </row>
    <row r="27" spans="1:12" s="19" customFormat="1" ht="47.25">
      <c r="A27" s="18"/>
      <c r="B27" s="48"/>
      <c r="C27" s="12" t="s">
        <v>67</v>
      </c>
      <c r="D27" s="12"/>
      <c r="E27" s="12"/>
      <c r="F27" s="71" t="s">
        <v>68</v>
      </c>
      <c r="G27" s="72"/>
      <c r="H27" s="73"/>
      <c r="I27" s="74">
        <f>I28</f>
        <v>210000</v>
      </c>
      <c r="J27" s="74">
        <f>J28</f>
        <v>210000</v>
      </c>
      <c r="K27" s="40">
        <f t="shared" si="1"/>
        <v>0</v>
      </c>
      <c r="L27" s="74">
        <f>L28</f>
        <v>0</v>
      </c>
    </row>
    <row r="28" spans="1:12" s="19" customFormat="1" ht="47.25">
      <c r="A28" s="18"/>
      <c r="B28" s="48"/>
      <c r="C28" s="12" t="s">
        <v>69</v>
      </c>
      <c r="D28" s="12"/>
      <c r="E28" s="12"/>
      <c r="F28" s="71" t="s">
        <v>68</v>
      </c>
      <c r="G28" s="72"/>
      <c r="H28" s="73"/>
      <c r="I28" s="65">
        <f>SUM(I29:I31)</f>
        <v>210000</v>
      </c>
      <c r="J28" s="65">
        <f>SUM(J29:J31)</f>
        <v>210000</v>
      </c>
      <c r="K28" s="65">
        <f>SUM(K29:K31)</f>
        <v>0</v>
      </c>
      <c r="L28" s="65">
        <f>SUM(L29:L31)</f>
        <v>0</v>
      </c>
    </row>
    <row r="29" spans="1:12" s="19" customFormat="1" ht="63">
      <c r="A29" s="18"/>
      <c r="B29" s="48"/>
      <c r="C29" s="67" t="s">
        <v>70</v>
      </c>
      <c r="D29" s="31" t="s">
        <v>71</v>
      </c>
      <c r="E29" s="31" t="s">
        <v>72</v>
      </c>
      <c r="F29" s="45" t="s">
        <v>73</v>
      </c>
      <c r="G29" s="46" t="s">
        <v>74</v>
      </c>
      <c r="H29" s="75" t="s">
        <v>75</v>
      </c>
      <c r="I29" s="38">
        <f t="shared" si="0"/>
        <v>40000</v>
      </c>
      <c r="J29" s="39">
        <v>40000</v>
      </c>
      <c r="K29" s="40">
        <f t="shared" si="1"/>
        <v>0</v>
      </c>
      <c r="L29" s="39"/>
    </row>
    <row r="30" spans="1:12" s="19" customFormat="1" ht="65.25" customHeight="1">
      <c r="A30" s="18"/>
      <c r="B30" s="48"/>
      <c r="C30" s="67" t="s">
        <v>70</v>
      </c>
      <c r="D30" s="31" t="s">
        <v>71</v>
      </c>
      <c r="E30" s="31" t="s">
        <v>72</v>
      </c>
      <c r="F30" s="45" t="s">
        <v>73</v>
      </c>
      <c r="G30" s="59" t="s">
        <v>32</v>
      </c>
      <c r="H30" s="60" t="s">
        <v>33</v>
      </c>
      <c r="I30" s="38">
        <f t="shared" si="0"/>
        <v>100000</v>
      </c>
      <c r="J30" s="76">
        <v>100000</v>
      </c>
      <c r="K30" s="40">
        <f t="shared" si="1"/>
        <v>0</v>
      </c>
      <c r="L30" s="39"/>
    </row>
    <row r="31" spans="1:12" s="19" customFormat="1" ht="65.25" customHeight="1">
      <c r="A31" s="18"/>
      <c r="B31" s="48"/>
      <c r="C31" s="31" t="s">
        <v>76</v>
      </c>
      <c r="D31" s="31" t="s">
        <v>77</v>
      </c>
      <c r="E31" s="31" t="s">
        <v>72</v>
      </c>
      <c r="F31" s="45" t="s">
        <v>78</v>
      </c>
      <c r="G31" s="46" t="s">
        <v>79</v>
      </c>
      <c r="H31" s="47" t="s">
        <v>80</v>
      </c>
      <c r="I31" s="38">
        <f t="shared" si="0"/>
        <v>70000</v>
      </c>
      <c r="J31" s="76">
        <v>70000</v>
      </c>
      <c r="K31" s="40">
        <f t="shared" si="1"/>
        <v>0</v>
      </c>
      <c r="L31" s="49"/>
    </row>
    <row r="32" spans="1:12" s="19" customFormat="1" ht="31.5">
      <c r="A32" s="18"/>
      <c r="B32" s="48"/>
      <c r="C32" s="57" t="s">
        <v>109</v>
      </c>
      <c r="D32" s="57"/>
      <c r="E32" s="57"/>
      <c r="F32" s="58" t="s">
        <v>110</v>
      </c>
      <c r="G32" s="81"/>
      <c r="H32" s="82"/>
      <c r="I32" s="83">
        <f>I33</f>
        <v>128463</v>
      </c>
      <c r="J32" s="83">
        <f>J33</f>
        <v>128463</v>
      </c>
      <c r="K32" s="83">
        <f>K33</f>
        <v>0</v>
      </c>
      <c r="L32" s="83">
        <f>L33</f>
        <v>0</v>
      </c>
    </row>
    <row r="33" spans="1:12" s="19" customFormat="1" ht="31.5">
      <c r="A33" s="18"/>
      <c r="B33" s="48"/>
      <c r="C33" s="57" t="s">
        <v>111</v>
      </c>
      <c r="D33" s="57"/>
      <c r="E33" s="57"/>
      <c r="F33" s="58" t="s">
        <v>110</v>
      </c>
      <c r="G33" s="81"/>
      <c r="H33" s="82"/>
      <c r="I33" s="83">
        <f>SUM(I34:I35)</f>
        <v>128463</v>
      </c>
      <c r="J33" s="83">
        <f>SUM(J34:J35)</f>
        <v>128463</v>
      </c>
      <c r="K33" s="83">
        <f>SUM(K34:K35)</f>
        <v>0</v>
      </c>
      <c r="L33" s="83">
        <f>SUM(L34:L35)</f>
        <v>0</v>
      </c>
    </row>
    <row r="34" spans="1:12" s="19" customFormat="1" ht="66.75" customHeight="1">
      <c r="A34" s="18"/>
      <c r="B34" s="48"/>
      <c r="C34" s="62" t="s">
        <v>112</v>
      </c>
      <c r="D34" s="62" t="s">
        <v>113</v>
      </c>
      <c r="E34" s="62" t="s">
        <v>114</v>
      </c>
      <c r="F34" s="63" t="s">
        <v>115</v>
      </c>
      <c r="G34" s="46" t="s">
        <v>116</v>
      </c>
      <c r="H34" s="75" t="s">
        <v>117</v>
      </c>
      <c r="I34" s="38">
        <f t="shared" si="0"/>
        <v>40000</v>
      </c>
      <c r="J34" s="39">
        <v>40000</v>
      </c>
      <c r="K34" s="40">
        <f t="shared" si="1"/>
        <v>0</v>
      </c>
      <c r="L34" s="39"/>
    </row>
    <row r="35" spans="1:12" s="19" customFormat="1" ht="63">
      <c r="A35" s="18"/>
      <c r="B35" s="48"/>
      <c r="C35" s="62" t="s">
        <v>112</v>
      </c>
      <c r="D35" s="62" t="s">
        <v>113</v>
      </c>
      <c r="E35" s="62" t="s">
        <v>114</v>
      </c>
      <c r="F35" s="63" t="s">
        <v>115</v>
      </c>
      <c r="G35" s="64" t="s">
        <v>118</v>
      </c>
      <c r="H35" s="75" t="s">
        <v>119</v>
      </c>
      <c r="I35" s="38">
        <f t="shared" si="0"/>
        <v>88463</v>
      </c>
      <c r="J35" s="80">
        <v>88463</v>
      </c>
      <c r="K35" s="40">
        <f t="shared" si="1"/>
        <v>0</v>
      </c>
      <c r="L35" s="49"/>
    </row>
    <row r="36" spans="2:12" ht="18.75">
      <c r="B36" s="11"/>
      <c r="C36" s="26"/>
      <c r="D36" s="27"/>
      <c r="E36" s="27"/>
      <c r="F36" s="30" t="s">
        <v>8</v>
      </c>
      <c r="G36" s="28"/>
      <c r="H36" s="28"/>
      <c r="I36" s="55">
        <f>I7+I17+I22+I27+I32</f>
        <v>1614893</v>
      </c>
      <c r="J36" s="55">
        <f>J7+J17+J22+J27+J32</f>
        <v>1566893</v>
      </c>
      <c r="K36" s="55">
        <f>K7+K17+K22+K27+K32</f>
        <v>48000</v>
      </c>
      <c r="L36" s="55">
        <f>L7+L17+L22+L27+L32</f>
        <v>48000</v>
      </c>
    </row>
    <row r="37" spans="1:12" s="21" customFormat="1" ht="63.75" customHeight="1">
      <c r="A37" s="20"/>
      <c r="B37" s="22"/>
      <c r="C37" s="22"/>
      <c r="D37" s="85" t="s">
        <v>6</v>
      </c>
      <c r="E37" s="85"/>
      <c r="F37" s="85"/>
      <c r="G37" s="42"/>
      <c r="H37" s="42"/>
      <c r="I37" s="42"/>
      <c r="J37" s="86" t="s">
        <v>7</v>
      </c>
      <c r="K37" s="86"/>
      <c r="L37" s="43"/>
    </row>
  </sheetData>
  <sheetProtection/>
  <mergeCells count="13">
    <mergeCell ref="D4:D5"/>
    <mergeCell ref="H4:H5"/>
    <mergeCell ref="I4:I5"/>
    <mergeCell ref="D37:F37"/>
    <mergeCell ref="J37:K37"/>
    <mergeCell ref="J4:J5"/>
    <mergeCell ref="J1:L1"/>
    <mergeCell ref="B2:L2"/>
    <mergeCell ref="C4:C5"/>
    <mergeCell ref="K4:L4"/>
    <mergeCell ref="E4:E5"/>
    <mergeCell ref="F4:F5"/>
    <mergeCell ref="G4:G5"/>
  </mergeCells>
  <printOptions/>
  <pageMargins left="0.1968503937007874" right="0.1968503937007874" top="0.21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2019-09-10T13:46:45Z</cp:lastPrinted>
  <dcterms:created xsi:type="dcterms:W3CDTF">2014-01-17T10:52:16Z</dcterms:created>
  <dcterms:modified xsi:type="dcterms:W3CDTF">2019-09-10T13:46:54Z</dcterms:modified>
  <cp:category/>
  <cp:version/>
  <cp:contentType/>
  <cp:contentStatus/>
</cp:coreProperties>
</file>