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'дод.7'!$4:$6</definedName>
    <definedName name="_xlnm.Print_Area" localSheetId="0">'дод.7'!$A$1:$L$33</definedName>
  </definedNames>
  <calcPr fullCalcOnLoad="1"/>
</workbook>
</file>

<file path=xl/sharedStrings.xml><?xml version="1.0" encoding="utf-8"?>
<sst xmlns="http://schemas.openxmlformats.org/spreadsheetml/2006/main" count="139" uniqueCount="119">
  <si>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</si>
  <si>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</si>
  <si>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</si>
  <si>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</si>
  <si>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0110000</t>
  </si>
  <si>
    <t>грн.</t>
  </si>
  <si>
    <t>Секретар міської ради</t>
  </si>
  <si>
    <t>Я.П.Дзиндра</t>
  </si>
  <si>
    <t>Всього</t>
  </si>
  <si>
    <t>0100000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</si>
  <si>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</si>
  <si>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</si>
  <si>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виидатків та кредитування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</si>
  <si>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</si>
  <si>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</si>
  <si>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</si>
  <si>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</si>
  <si>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</si>
  <si>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м. Чортків</t>
  </si>
  <si>
    <t xml:space="preserve">Зміни до розподілу витрат міського бюджету на реалізацію міських програм у 2019 році
</t>
  </si>
  <si>
    <t>0620</t>
  </si>
  <si>
    <t>1000000</t>
  </si>
  <si>
    <t>Управління культури, релігії та туризму Чортківської міської ради</t>
  </si>
  <si>
    <t>1010000</t>
  </si>
  <si>
    <t>0117530</t>
  </si>
  <si>
    <t>7530</t>
  </si>
  <si>
    <t>0460</t>
  </si>
  <si>
    <t>Інші заходи у сфері зв'язку, телекомунікації та інформатики</t>
  </si>
  <si>
    <t>Програма "Чортків- Smart City" на 2019-2022 роки</t>
  </si>
  <si>
    <t>Рішення сесії від 11.12.2018   № 1278</t>
  </si>
  <si>
    <t>0180</t>
  </si>
  <si>
    <t>1014081</t>
  </si>
  <si>
    <t>4081</t>
  </si>
  <si>
    <t>0829</t>
  </si>
  <si>
    <t>Забезпечення діяльності інших закладів в галузі культури і мистецтва</t>
  </si>
  <si>
    <t>Програма розвитку комунального підприємства "Парковий культурно-спортивний комплекс" на 2019-2021 роки</t>
  </si>
  <si>
    <t>Рішення сесії від 21.12.2018   № 1332</t>
  </si>
  <si>
    <t>0113242</t>
  </si>
  <si>
    <t>3242</t>
  </si>
  <si>
    <t>1090</t>
  </si>
  <si>
    <t xml:space="preserve">Інші заходи у сфері соціального захисту і соціального забезпечення </t>
  </si>
  <si>
    <t>0800000</t>
  </si>
  <si>
    <t xml:space="preserve">Управління соціального захисту населення, сім'ї та праці Чортківської міської ради </t>
  </si>
  <si>
    <t>0810000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</si>
  <si>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</si>
  <si>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</si>
  <si>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</si>
  <si>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</si>
  <si>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Програма фінансування видатків на компенсаційні виплати за пільговий проїзд окремих категорій громадян автомобільним транспортом на міських автобусних маршрутах загального користування у м. Чорткові на 2018-2020 роки</t>
  </si>
  <si>
    <t>Рішення сесії від 12.12.2017   № 885</t>
  </si>
  <si>
    <t>0813032</t>
  </si>
  <si>
    <t>3032</t>
  </si>
  <si>
    <t>Надання пільг окремим категоріям громадян з оплати послуг зв'язку</t>
  </si>
  <si>
    <t>Програма соціальної підтримки малозахищених верств населення "Турбота"у м.Чорткові на 2018-2020  роки</t>
  </si>
  <si>
    <t>Рішення сесії від 12.12.2017   № 886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</si>
  <si>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</si>
  <si>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</si>
  <si>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</si>
  <si>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</si>
  <si>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Рішення сесії від 12.12.2017    № 886</t>
  </si>
  <si>
    <t>0813160</t>
  </si>
  <si>
    <t>3160</t>
  </si>
  <si>
    <t>0813242</t>
  </si>
  <si>
    <t>Програма підтримки осіб у м.Чорткові, які страждають на рідкісні захворювання на 2018-2020 роки</t>
  </si>
  <si>
    <t>Рішення сесії від 12.12.2017   № 884</t>
  </si>
  <si>
    <t>0813210</t>
  </si>
  <si>
    <t>3210</t>
  </si>
  <si>
    <t>1050</t>
  </si>
  <si>
    <t>Організація та проведення громадських робіт</t>
  </si>
  <si>
    <t>Програма організації громадських робіт для тимчасової зайнятості населення у м. Чорткові на 2018-2020 роки</t>
  </si>
  <si>
    <t>Рішення сесії від 12.12.2017    № 883</t>
  </si>
  <si>
    <t>0118220</t>
  </si>
  <si>
    <t>8220</t>
  </si>
  <si>
    <t>0380</t>
  </si>
  <si>
    <t>Заходи та роботи з мобілізаційної підготовки місцевого значення</t>
  </si>
  <si>
    <t>Програма сприяння оборонній і мобілізаційній готовності м.Чорткова на 2019-2021 роки</t>
  </si>
  <si>
    <t>Рішення сесії від 21.12.2018   № 1326</t>
  </si>
  <si>
    <t>0116090</t>
  </si>
  <si>
    <t>6090</t>
  </si>
  <si>
    <t>0640</t>
  </si>
  <si>
    <t>Інша діяльність у сфері житлово-комунального господарства</t>
  </si>
  <si>
    <t>Програма підготовки об'єктів комунальної власності територіальної громади м. Чорткова до приватизації та оренди на 2017-2020 роки</t>
  </si>
  <si>
    <t>Рішення сесії від 12.05.2017   № 629</t>
  </si>
  <si>
    <t>0110180</t>
  </si>
  <si>
    <t>0133</t>
  </si>
  <si>
    <t>Інша діяльність у сфері державного управління</t>
  </si>
  <si>
    <t>Програма підтримки розвитку місцевого самоврядування та депутатської діяльності міста Чорткова на 2018-2020 роки</t>
  </si>
  <si>
    <t>Рішення сесії від 12.12.2017   № 908</t>
  </si>
  <si>
    <t>0116017</t>
  </si>
  <si>
    <t>6017</t>
  </si>
  <si>
    <t>Інша діяльність, пов`язана з експлуатацією об`єктів житлово-комунального господарства</t>
  </si>
  <si>
    <t>Програма підтримки та стимулювання створення ефективних об'єднань співвласників багатоквартирних будинків  міста Чорткова на 2018-2020 роки</t>
  </si>
  <si>
    <t>Рішення сесії від 02.02.2018   № 965</t>
  </si>
  <si>
    <t>0117693</t>
  </si>
  <si>
    <t>7693</t>
  </si>
  <si>
    <t>0490</t>
  </si>
  <si>
    <t>Інші заходи пов'язані з економічною діяльністю</t>
  </si>
  <si>
    <t>Програма розвитку інвестиційного клімату в місті Чортків на 2017 - 2021 роки</t>
  </si>
  <si>
    <t>Рішення сесії від 06.04.2017   № 585</t>
  </si>
  <si>
    <t>Програма "Картка Чортківчанина" на 2018-2020 роки</t>
  </si>
  <si>
    <t>Рішення сесії від 12.12.2017   № 897</t>
  </si>
  <si>
    <t>1014082</t>
  </si>
  <si>
    <t>4082</t>
  </si>
  <si>
    <t>Інші заходи в галузі культури і мистецтва</t>
  </si>
  <si>
    <t>Програма розвитку культури в місті Чорткові на 2018-2020 роки</t>
  </si>
  <si>
    <t>Рішення сесії від 24.05.2018   № 1067</t>
  </si>
  <si>
    <t>Програма фінансової підтримки комунальних підриємств міста Чорткова на 2019 рік</t>
  </si>
  <si>
    <t>Рішення сесії від 21.12.2018   № 1324</t>
  </si>
  <si>
    <t>Програма надання адресної грошової допомоги громадянам м. Чорткова на 2017-2019  роки</t>
  </si>
  <si>
    <t>Рішення сесії від 23.12.2016   № 486</t>
  </si>
  <si>
    <t>0117340</t>
  </si>
  <si>
    <t>7340</t>
  </si>
  <si>
    <t>0443</t>
  </si>
  <si>
    <t>Проектування, реставрація та охорона пам'яток архітектури</t>
  </si>
  <si>
    <t>Програма збереження архітектурних пам'яток місцевого значення на 2016-2020 роки</t>
  </si>
  <si>
    <t>Рішення сесії від 06.09.2016   № 345</t>
  </si>
  <si>
    <t>Додаток 6
до рішення  міської ради
від 25  листопада 2019 року № 1672</t>
  </si>
  <si>
    <t>Надання соціальних гарантій фізичним особам, які надають соціальні послуги громадянам похилого віку, особам з інвалідністю, хворим, які не здатні до самообслуговування і потребують сторонньої допомоги</t>
  </si>
  <si>
    <t>1010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</si>
</sst>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12" xfId="0" applyFont="1" applyFill="1" applyBorder="1" applyAlignment="1">
      <alignment horizontal="left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3" fontId="42" fillId="0" borderId="12" xfId="0" applyNumberFormat="1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vertical="top"/>
      <protection/>
    </xf>
    <xf numFmtId="184" fontId="41" fillId="0" borderId="0" xfId="0" applyNumberFormat="1" applyFont="1" applyBorder="1" applyAlignment="1">
      <alignment wrapText="1"/>
    </xf>
    <xf numFmtId="3" fontId="40" fillId="0" borderId="0" xfId="95" applyNumberFormat="1" applyFont="1" applyBorder="1" applyAlignment="1">
      <alignment wrapText="1"/>
      <protection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184" fontId="29" fillId="0" borderId="12" xfId="0" applyNumberFormat="1" applyFont="1" applyFill="1" applyBorder="1" applyAlignment="1">
      <alignment horizontal="left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3" fontId="40" fillId="0" borderId="12" xfId="95" applyNumberFormat="1" applyFont="1" applyFill="1" applyBorder="1" applyAlignment="1">
      <alignment horizontal="center" vertical="center" wrapText="1"/>
      <protection/>
    </xf>
    <xf numFmtId="0" fontId="29" fillId="0" borderId="12" xfId="0" applyFont="1" applyFill="1" applyBorder="1" applyAlignment="1">
      <alignment horizontal="left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14" fontId="38" fillId="0" borderId="12" xfId="95" applyNumberFormat="1" applyFont="1" applyFill="1" applyBorder="1" applyAlignment="1">
      <alignment horizontal="center" vertical="center" wrapText="1"/>
      <protection/>
    </xf>
    <xf numFmtId="184" fontId="39" fillId="0" borderId="12" xfId="95" applyNumberFormat="1" applyFont="1" applyFill="1" applyBorder="1" applyAlignment="1">
      <alignment vertical="center" wrapText="1"/>
      <protection/>
    </xf>
    <xf numFmtId="14" fontId="39" fillId="0" borderId="12" xfId="95" applyNumberFormat="1" applyFont="1" applyFill="1" applyBorder="1" applyAlignment="1">
      <alignment vertical="center" wrapText="1"/>
      <protection/>
    </xf>
    <xf numFmtId="0" fontId="29" fillId="0" borderId="12" xfId="0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84" fontId="38" fillId="0" borderId="12" xfId="0" applyNumberFormat="1" applyFont="1" applyFill="1" applyBorder="1" applyAlignment="1">
      <alignment vertical="center" wrapText="1"/>
    </xf>
    <xf numFmtId="3" fontId="40" fillId="0" borderId="12" xfId="0" applyNumberFormat="1" applyFont="1" applyFill="1" applyBorder="1" applyAlignment="1">
      <alignment horizontal="center" vertical="center" wrapText="1"/>
    </xf>
    <xf numFmtId="184" fontId="38" fillId="0" borderId="12" xfId="95" applyNumberFormat="1" applyFont="1" applyFill="1" applyBorder="1" applyAlignment="1">
      <alignment horizontal="left" vertical="center" wrapText="1"/>
      <protection/>
    </xf>
    <xf numFmtId="0" fontId="26" fillId="0" borderId="0" xfId="0" applyFont="1" applyBorder="1" applyAlignment="1">
      <alignment horizontal="center"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3" fontId="42" fillId="0" borderId="12" xfId="0" applyNumberFormat="1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0" applyNumberFormat="1" applyFont="1" applyFill="1" applyBorder="1" applyAlignment="1">
      <alignment horizontal="center" vertical="center" wrapText="1"/>
    </xf>
    <xf numFmtId="3" fontId="40" fillId="0" borderId="12" xfId="95" applyNumberFormat="1" applyFont="1" applyFill="1" applyBorder="1" applyAlignment="1">
      <alignment horizontal="center" vertical="center" wrapText="1"/>
      <protection/>
    </xf>
    <xf numFmtId="3" fontId="40" fillId="0" borderId="12" xfId="95" applyNumberFormat="1" applyFont="1" applyFill="1" applyBorder="1" applyAlignment="1">
      <alignment horizontal="center"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0" fontId="29" fillId="0" borderId="15" xfId="0" applyFont="1" applyFill="1" applyBorder="1" applyAlignment="1">
      <alignment horizontal="left" vertical="center" wrapText="1"/>
    </xf>
    <xf numFmtId="14" fontId="38" fillId="0" borderId="15" xfId="95" applyNumberFormat="1" applyFont="1" applyFill="1" applyBorder="1" applyAlignment="1">
      <alignment horizontal="center" vertical="center" wrapText="1"/>
      <protection/>
    </xf>
    <xf numFmtId="0" fontId="29" fillId="0" borderId="15" xfId="0" applyFont="1" applyFill="1" applyBorder="1" applyAlignment="1">
      <alignment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2" fontId="29" fillId="0" borderId="12" xfId="0" applyNumberFormat="1" applyFont="1" applyBorder="1" applyAlignment="1" quotePrefix="1">
      <alignment vertical="center" wrapText="1"/>
    </xf>
    <xf numFmtId="0" fontId="29" fillId="0" borderId="12" xfId="0" applyFont="1" applyBorder="1" applyAlignment="1">
      <alignment horizontal="left" vertical="center" wrapText="1"/>
    </xf>
    <xf numFmtId="14" fontId="29" fillId="0" borderId="12" xfId="0" applyNumberFormat="1" applyFont="1" applyBorder="1" applyAlignment="1">
      <alignment horizontal="center" vertical="center" wrapText="1"/>
    </xf>
    <xf numFmtId="2" fontId="20" fillId="0" borderId="12" xfId="0" applyNumberFormat="1" applyFont="1" applyBorder="1" applyAlignment="1" quotePrefix="1">
      <alignment vertical="center" wrapText="1"/>
    </xf>
    <xf numFmtId="49" fontId="4" fillId="0" borderId="0" xfId="0" applyNumberFormat="1" applyFont="1" applyBorder="1" applyAlignment="1">
      <alignment horizontal="center" wrapText="1"/>
    </xf>
    <xf numFmtId="3" fontId="40" fillId="0" borderId="17" xfId="0" applyNumberFormat="1" applyFont="1" applyBorder="1" applyAlignment="1">
      <alignment horizont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Zeros="0" tabSelected="1" zoomScale="85" zoomScaleNormal="85" zoomScaleSheetLayoutView="75" zoomScalePageLayoutView="0" workbookViewId="0" topLeftCell="A1">
      <selection activeCell="K4" sqref="K4:L4"/>
    </sheetView>
  </sheetViews>
  <sheetFormatPr defaultColWidth="9.16015625" defaultRowHeight="12.75"/>
  <cols>
    <col min="1" max="1" width="4.66015625" style="3" customWidth="1"/>
    <col min="2" max="2" width="16.5" style="5" hidden="1" customWidth="1"/>
    <col min="3" max="3" width="11.16015625" style="5" customWidth="1"/>
    <col min="4" max="4" width="15.16015625" style="5" customWidth="1"/>
    <col min="5" max="5" width="16" style="5" customWidth="1"/>
    <col min="6" max="6" width="42.33203125" style="3" customWidth="1"/>
    <col min="7" max="7" width="50" style="3" customWidth="1"/>
    <col min="8" max="8" width="17.33203125" style="3" customWidth="1"/>
    <col min="9" max="9" width="15.83203125" style="3" customWidth="1"/>
    <col min="10" max="10" width="15.66015625" style="3" customWidth="1"/>
    <col min="11" max="11" width="12.83203125" style="3" customWidth="1"/>
    <col min="12" max="12" width="14.5" style="3" customWidth="1"/>
    <col min="13" max="13" width="4.33203125" style="2" customWidth="1"/>
    <col min="14" max="16384" width="9.16015625" style="2" customWidth="1"/>
  </cols>
  <sheetData>
    <row r="1" spans="3:12" ht="56.25" customHeight="1">
      <c r="C1" s="36" t="s">
        <v>18</v>
      </c>
      <c r="I1" s="78" t="s">
        <v>116</v>
      </c>
      <c r="J1" s="78"/>
      <c r="K1" s="78"/>
      <c r="L1" s="78"/>
    </row>
    <row r="2" spans="1:12" ht="32.25" customHeight="1">
      <c r="A2" s="1"/>
      <c r="B2" s="79" t="s">
        <v>19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2" ht="12.75" customHeight="1">
      <c r="B3" s="6"/>
      <c r="C3" s="24"/>
      <c r="D3" s="24"/>
      <c r="E3" s="24"/>
      <c r="F3" s="8"/>
      <c r="G3" s="8"/>
      <c r="H3" s="8"/>
      <c r="I3" s="8"/>
      <c r="J3" s="8"/>
      <c r="K3" s="9"/>
      <c r="L3" s="25" t="s">
        <v>5</v>
      </c>
    </row>
    <row r="4" spans="1:12" ht="33.75" customHeight="1">
      <c r="A4" s="7"/>
      <c r="B4" s="10" t="s">
        <v>2</v>
      </c>
      <c r="C4" s="81" t="s">
        <v>10</v>
      </c>
      <c r="D4" s="81" t="s">
        <v>11</v>
      </c>
      <c r="E4" s="85" t="s">
        <v>12</v>
      </c>
      <c r="F4" s="85" t="s">
        <v>13</v>
      </c>
      <c r="G4" s="87" t="s">
        <v>14</v>
      </c>
      <c r="H4" s="87" t="s">
        <v>15</v>
      </c>
      <c r="I4" s="87" t="s">
        <v>16</v>
      </c>
      <c r="J4" s="76" t="s">
        <v>0</v>
      </c>
      <c r="K4" s="83" t="s">
        <v>1</v>
      </c>
      <c r="L4" s="84"/>
    </row>
    <row r="5" spans="1:12" ht="114" customHeight="1">
      <c r="A5" s="7"/>
      <c r="B5" s="10"/>
      <c r="C5" s="82"/>
      <c r="D5" s="82"/>
      <c r="E5" s="86"/>
      <c r="F5" s="86"/>
      <c r="G5" s="88"/>
      <c r="H5" s="88"/>
      <c r="I5" s="88"/>
      <c r="J5" s="77"/>
      <c r="K5" s="4" t="s">
        <v>16</v>
      </c>
      <c r="L5" s="4" t="s">
        <v>17</v>
      </c>
    </row>
    <row r="6" spans="1:12" ht="18" customHeight="1">
      <c r="A6" s="7"/>
      <c r="B6" s="10"/>
      <c r="C6" s="23">
        <v>1</v>
      </c>
      <c r="D6" s="28">
        <v>2</v>
      </c>
      <c r="E6" s="29">
        <v>3</v>
      </c>
      <c r="F6" s="30">
        <v>4</v>
      </c>
      <c r="G6" s="31">
        <v>5</v>
      </c>
      <c r="H6" s="31">
        <v>6</v>
      </c>
      <c r="I6" s="31">
        <v>7</v>
      </c>
      <c r="J6" s="32">
        <v>8</v>
      </c>
      <c r="K6" s="13">
        <v>9</v>
      </c>
      <c r="L6" s="13">
        <v>10</v>
      </c>
    </row>
    <row r="7" spans="1:12" s="16" customFormat="1" ht="18.75">
      <c r="A7" s="14"/>
      <c r="B7" s="15"/>
      <c r="C7" s="12" t="s">
        <v>9</v>
      </c>
      <c r="D7" s="12"/>
      <c r="E7" s="12"/>
      <c r="F7" s="26" t="s">
        <v>3</v>
      </c>
      <c r="G7" s="49"/>
      <c r="H7" s="50"/>
      <c r="I7" s="45">
        <f>I8</f>
        <v>320235</v>
      </c>
      <c r="J7" s="45">
        <f>J8</f>
        <v>188765</v>
      </c>
      <c r="K7" s="45">
        <f>K8</f>
        <v>131470</v>
      </c>
      <c r="L7" s="45">
        <f>L8</f>
        <v>131470</v>
      </c>
    </row>
    <row r="8" spans="1:12" s="16" customFormat="1" ht="18.75">
      <c r="A8" s="14"/>
      <c r="B8" s="15"/>
      <c r="C8" s="12" t="s">
        <v>4</v>
      </c>
      <c r="D8" s="12"/>
      <c r="E8" s="12"/>
      <c r="F8" s="26" t="s">
        <v>3</v>
      </c>
      <c r="G8" s="49"/>
      <c r="H8" s="50"/>
      <c r="I8" s="45">
        <f>SUM(I9:I18)</f>
        <v>320235</v>
      </c>
      <c r="J8" s="45">
        <f>SUM(J9:J18)</f>
        <v>188765</v>
      </c>
      <c r="K8" s="45">
        <f>SUM(K9:K18)</f>
        <v>131470</v>
      </c>
      <c r="L8" s="45">
        <f>SUM(L9:L18)</f>
        <v>131470</v>
      </c>
    </row>
    <row r="9" spans="1:12" s="16" customFormat="1" ht="63">
      <c r="A9" s="14"/>
      <c r="B9" s="15"/>
      <c r="C9" s="27" t="s">
        <v>83</v>
      </c>
      <c r="D9" s="69" t="s">
        <v>30</v>
      </c>
      <c r="E9" s="69" t="s">
        <v>84</v>
      </c>
      <c r="F9" s="66" t="s">
        <v>85</v>
      </c>
      <c r="G9" s="41" t="s">
        <v>86</v>
      </c>
      <c r="H9" s="42" t="s">
        <v>87</v>
      </c>
      <c r="I9" s="34">
        <f>J9+K9</f>
        <v>9109</v>
      </c>
      <c r="J9" s="34">
        <v>9109</v>
      </c>
      <c r="K9" s="45"/>
      <c r="L9" s="45"/>
    </row>
    <row r="10" spans="1:12" s="16" customFormat="1" ht="63" customHeight="1">
      <c r="A10" s="14"/>
      <c r="B10" s="15"/>
      <c r="C10" s="39" t="s">
        <v>37</v>
      </c>
      <c r="D10" s="39" t="s">
        <v>38</v>
      </c>
      <c r="E10" s="39" t="s">
        <v>39</v>
      </c>
      <c r="F10" s="43" t="s">
        <v>40</v>
      </c>
      <c r="G10" s="58" t="s">
        <v>99</v>
      </c>
      <c r="H10" s="59" t="s">
        <v>100</v>
      </c>
      <c r="I10" s="34">
        <f aca="true" t="shared" si="0" ref="I10:I18">J10+K10</f>
        <v>-34000</v>
      </c>
      <c r="J10" s="34">
        <v>-34000</v>
      </c>
      <c r="K10" s="45"/>
      <c r="L10" s="45"/>
    </row>
    <row r="11" spans="1:12" s="16" customFormat="1" ht="67.5" customHeight="1">
      <c r="A11" s="14"/>
      <c r="B11" s="15"/>
      <c r="C11" s="39" t="s">
        <v>37</v>
      </c>
      <c r="D11" s="39" t="s">
        <v>38</v>
      </c>
      <c r="E11" s="39" t="s">
        <v>39</v>
      </c>
      <c r="F11" s="43" t="s">
        <v>40</v>
      </c>
      <c r="G11" s="44" t="s">
        <v>108</v>
      </c>
      <c r="H11" s="65" t="s">
        <v>109</v>
      </c>
      <c r="I11" s="34">
        <f>J11</f>
        <v>150000</v>
      </c>
      <c r="J11" s="34">
        <v>150000</v>
      </c>
      <c r="K11" s="45"/>
      <c r="L11" s="45"/>
    </row>
    <row r="12" spans="1:12" s="16" customFormat="1" ht="63">
      <c r="A12" s="14"/>
      <c r="B12" s="15"/>
      <c r="C12" s="39" t="s">
        <v>88</v>
      </c>
      <c r="D12" s="39" t="s">
        <v>89</v>
      </c>
      <c r="E12" s="39" t="s">
        <v>20</v>
      </c>
      <c r="F12" s="70" t="s">
        <v>90</v>
      </c>
      <c r="G12" s="71" t="s">
        <v>91</v>
      </c>
      <c r="H12" s="72" t="s">
        <v>92</v>
      </c>
      <c r="I12" s="34">
        <f t="shared" si="0"/>
        <v>-9109</v>
      </c>
      <c r="J12" s="34">
        <v>-9109</v>
      </c>
      <c r="K12" s="45"/>
      <c r="L12" s="45"/>
    </row>
    <row r="13" spans="1:12" s="16" customFormat="1" ht="66" customHeight="1">
      <c r="A13" s="14"/>
      <c r="B13" s="15"/>
      <c r="C13" s="39" t="s">
        <v>88</v>
      </c>
      <c r="D13" s="39" t="s">
        <v>89</v>
      </c>
      <c r="E13" s="39" t="s">
        <v>20</v>
      </c>
      <c r="F13" s="70" t="s">
        <v>90</v>
      </c>
      <c r="G13" s="46" t="s">
        <v>106</v>
      </c>
      <c r="H13" s="47" t="s">
        <v>107</v>
      </c>
      <c r="I13" s="34">
        <f t="shared" si="0"/>
        <v>73900</v>
      </c>
      <c r="J13" s="34">
        <v>73900</v>
      </c>
      <c r="K13" s="45"/>
      <c r="L13" s="45"/>
    </row>
    <row r="14" spans="1:12" s="16" customFormat="1" ht="63">
      <c r="A14" s="14"/>
      <c r="B14" s="15"/>
      <c r="C14" s="39" t="s">
        <v>77</v>
      </c>
      <c r="D14" s="39" t="s">
        <v>78</v>
      </c>
      <c r="E14" s="39" t="s">
        <v>79</v>
      </c>
      <c r="F14" s="68" t="s">
        <v>80</v>
      </c>
      <c r="G14" s="46" t="s">
        <v>81</v>
      </c>
      <c r="H14" s="47" t="s">
        <v>82</v>
      </c>
      <c r="I14" s="34">
        <f t="shared" si="0"/>
        <v>-8016</v>
      </c>
      <c r="J14" s="34"/>
      <c r="K14" s="34">
        <v>-8016</v>
      </c>
      <c r="L14" s="34">
        <v>-8016</v>
      </c>
    </row>
    <row r="15" spans="1:12" s="16" customFormat="1" ht="67.5" customHeight="1">
      <c r="A15" s="14"/>
      <c r="B15" s="15"/>
      <c r="C15" s="39" t="s">
        <v>110</v>
      </c>
      <c r="D15" s="39" t="s">
        <v>111</v>
      </c>
      <c r="E15" s="39" t="s">
        <v>112</v>
      </c>
      <c r="F15" s="40" t="s">
        <v>113</v>
      </c>
      <c r="G15" s="41" t="s">
        <v>114</v>
      </c>
      <c r="H15" s="42" t="s">
        <v>115</v>
      </c>
      <c r="I15" s="34">
        <f>K15</f>
        <v>149000</v>
      </c>
      <c r="J15" s="34"/>
      <c r="K15" s="34">
        <f>L15</f>
        <v>149000</v>
      </c>
      <c r="L15" s="34">
        <v>149000</v>
      </c>
    </row>
    <row r="16" spans="1:12" s="16" customFormat="1" ht="68.25" customHeight="1">
      <c r="A16" s="14"/>
      <c r="B16" s="15"/>
      <c r="C16" s="39" t="s">
        <v>24</v>
      </c>
      <c r="D16" s="39" t="s">
        <v>25</v>
      </c>
      <c r="E16" s="39" t="s">
        <v>26</v>
      </c>
      <c r="F16" s="40" t="s">
        <v>27</v>
      </c>
      <c r="G16" s="56" t="s">
        <v>28</v>
      </c>
      <c r="H16" s="48" t="s">
        <v>29</v>
      </c>
      <c r="I16" s="34">
        <f t="shared" si="0"/>
        <v>-8114</v>
      </c>
      <c r="J16" s="34">
        <v>1400</v>
      </c>
      <c r="K16" s="34">
        <f>L16</f>
        <v>-9514</v>
      </c>
      <c r="L16" s="34">
        <v>-9514</v>
      </c>
    </row>
    <row r="17" spans="1:12" s="16" customFormat="1" ht="66.75" customHeight="1">
      <c r="A17" s="14"/>
      <c r="B17" s="15"/>
      <c r="C17" s="27" t="s">
        <v>93</v>
      </c>
      <c r="D17" s="27" t="s">
        <v>94</v>
      </c>
      <c r="E17" s="27" t="s">
        <v>95</v>
      </c>
      <c r="F17" s="66" t="s">
        <v>96</v>
      </c>
      <c r="G17" s="41" t="s">
        <v>97</v>
      </c>
      <c r="H17" s="42" t="s">
        <v>98</v>
      </c>
      <c r="I17" s="34">
        <f t="shared" si="0"/>
        <v>2900</v>
      </c>
      <c r="J17" s="34">
        <v>2900</v>
      </c>
      <c r="K17" s="34"/>
      <c r="L17" s="34"/>
    </row>
    <row r="18" spans="1:12" s="16" customFormat="1" ht="63.75" customHeight="1">
      <c r="A18" s="14"/>
      <c r="B18" s="15"/>
      <c r="C18" s="39" t="s">
        <v>71</v>
      </c>
      <c r="D18" s="39" t="s">
        <v>72</v>
      </c>
      <c r="E18" s="39" t="s">
        <v>73</v>
      </c>
      <c r="F18" s="40" t="s">
        <v>74</v>
      </c>
      <c r="G18" s="44" t="s">
        <v>75</v>
      </c>
      <c r="H18" s="65" t="s">
        <v>76</v>
      </c>
      <c r="I18" s="34">
        <f t="shared" si="0"/>
        <v>-5435</v>
      </c>
      <c r="J18" s="34">
        <v>-5435</v>
      </c>
      <c r="K18" s="34"/>
      <c r="L18" s="45"/>
    </row>
    <row r="19" spans="1:12" s="18" customFormat="1" ht="47.25">
      <c r="A19" s="17"/>
      <c r="B19" s="19"/>
      <c r="C19" s="12" t="s">
        <v>41</v>
      </c>
      <c r="D19" s="12"/>
      <c r="E19" s="12"/>
      <c r="F19" s="26" t="s">
        <v>42</v>
      </c>
      <c r="G19" s="41"/>
      <c r="H19" s="42"/>
      <c r="I19" s="35">
        <f>I20</f>
        <v>180500</v>
      </c>
      <c r="J19" s="35">
        <f>J20</f>
        <v>180500</v>
      </c>
      <c r="K19" s="35">
        <f>K20</f>
        <v>0</v>
      </c>
      <c r="L19" s="34"/>
    </row>
    <row r="20" spans="1:12" s="18" customFormat="1" ht="47.25">
      <c r="A20" s="17"/>
      <c r="B20" s="19"/>
      <c r="C20" s="12" t="s">
        <v>43</v>
      </c>
      <c r="D20" s="12"/>
      <c r="E20" s="12"/>
      <c r="F20" s="26" t="s">
        <v>42</v>
      </c>
      <c r="G20" s="41"/>
      <c r="H20" s="42"/>
      <c r="I20" s="35">
        <f>SUM(I21:I26)</f>
        <v>180500</v>
      </c>
      <c r="J20" s="35">
        <f>SUM(J21:J26)</f>
        <v>180500</v>
      </c>
      <c r="K20" s="64"/>
      <c r="L20" s="34"/>
    </row>
    <row r="21" spans="1:12" s="18" customFormat="1" ht="65.25" customHeight="1">
      <c r="A21" s="17"/>
      <c r="B21" s="19"/>
      <c r="C21" s="27" t="s">
        <v>50</v>
      </c>
      <c r="D21" s="27" t="s">
        <v>51</v>
      </c>
      <c r="E21" s="27" t="s">
        <v>46</v>
      </c>
      <c r="F21" s="66" t="s">
        <v>52</v>
      </c>
      <c r="G21" s="41" t="s">
        <v>53</v>
      </c>
      <c r="H21" s="42" t="s">
        <v>54</v>
      </c>
      <c r="I21" s="33">
        <f aca="true" t="shared" si="1" ref="I21:I26">J21</f>
        <v>10000</v>
      </c>
      <c r="J21" s="33">
        <v>10000</v>
      </c>
      <c r="K21" s="64"/>
      <c r="L21" s="34"/>
    </row>
    <row r="22" spans="1:12" s="18" customFormat="1" ht="110.25">
      <c r="A22" s="17"/>
      <c r="B22" s="19"/>
      <c r="C22" s="39" t="s">
        <v>44</v>
      </c>
      <c r="D22" s="39" t="s">
        <v>45</v>
      </c>
      <c r="E22" s="39" t="s">
        <v>46</v>
      </c>
      <c r="F22" s="40" t="s">
        <v>47</v>
      </c>
      <c r="G22" s="41" t="s">
        <v>48</v>
      </c>
      <c r="H22" s="42" t="s">
        <v>49</v>
      </c>
      <c r="I22" s="33">
        <f t="shared" si="1"/>
        <v>110000</v>
      </c>
      <c r="J22" s="33">
        <v>110000</v>
      </c>
      <c r="K22" s="64"/>
      <c r="L22" s="34"/>
    </row>
    <row r="23" spans="1:12" s="18" customFormat="1" ht="110.25">
      <c r="A23" s="17"/>
      <c r="B23" s="19"/>
      <c r="C23" s="39" t="s">
        <v>60</v>
      </c>
      <c r="D23" s="39" t="s">
        <v>61</v>
      </c>
      <c r="E23" s="39" t="s">
        <v>118</v>
      </c>
      <c r="F23" s="40" t="s">
        <v>117</v>
      </c>
      <c r="G23" s="41" t="s">
        <v>53</v>
      </c>
      <c r="H23" s="67" t="s">
        <v>59</v>
      </c>
      <c r="I23" s="33">
        <f t="shared" si="1"/>
        <v>5434</v>
      </c>
      <c r="J23" s="33">
        <v>5434</v>
      </c>
      <c r="K23" s="64"/>
      <c r="L23" s="34"/>
    </row>
    <row r="24" spans="1:12" s="18" customFormat="1" ht="110.25">
      <c r="A24" s="17"/>
      <c r="B24" s="19"/>
      <c r="C24" s="39" t="s">
        <v>55</v>
      </c>
      <c r="D24" s="39" t="s">
        <v>56</v>
      </c>
      <c r="E24" s="39" t="s">
        <v>57</v>
      </c>
      <c r="F24" s="40" t="s">
        <v>58</v>
      </c>
      <c r="G24" s="41" t="s">
        <v>53</v>
      </c>
      <c r="H24" s="67" t="s">
        <v>59</v>
      </c>
      <c r="I24" s="33">
        <f t="shared" si="1"/>
        <v>8000</v>
      </c>
      <c r="J24" s="33">
        <v>8000</v>
      </c>
      <c r="K24" s="64"/>
      <c r="L24" s="34"/>
    </row>
    <row r="25" spans="1:12" s="18" customFormat="1" ht="65.25" customHeight="1">
      <c r="A25" s="17"/>
      <c r="B25" s="19"/>
      <c r="C25" s="27" t="s">
        <v>65</v>
      </c>
      <c r="D25" s="27" t="s">
        <v>66</v>
      </c>
      <c r="E25" s="27" t="s">
        <v>67</v>
      </c>
      <c r="F25" s="66" t="s">
        <v>68</v>
      </c>
      <c r="G25" s="41" t="s">
        <v>69</v>
      </c>
      <c r="H25" s="42" t="s">
        <v>70</v>
      </c>
      <c r="I25" s="33">
        <f t="shared" si="1"/>
        <v>-2934</v>
      </c>
      <c r="J25" s="33">
        <v>-2934</v>
      </c>
      <c r="K25" s="64"/>
      <c r="L25" s="34"/>
    </row>
    <row r="26" spans="1:12" s="18" customFormat="1" ht="68.25" customHeight="1">
      <c r="A26" s="17"/>
      <c r="B26" s="19"/>
      <c r="C26" s="39" t="s">
        <v>62</v>
      </c>
      <c r="D26" s="39" t="s">
        <v>38</v>
      </c>
      <c r="E26" s="39" t="s">
        <v>39</v>
      </c>
      <c r="F26" s="43" t="s">
        <v>40</v>
      </c>
      <c r="G26" s="44" t="s">
        <v>63</v>
      </c>
      <c r="H26" s="65" t="s">
        <v>64</v>
      </c>
      <c r="I26" s="33">
        <f t="shared" si="1"/>
        <v>50000</v>
      </c>
      <c r="J26" s="33">
        <v>50000</v>
      </c>
      <c r="K26" s="64"/>
      <c r="L26" s="34"/>
    </row>
    <row r="27" spans="1:12" s="18" customFormat="1" ht="47.25">
      <c r="A27" s="17"/>
      <c r="B27" s="57"/>
      <c r="C27" s="12" t="s">
        <v>21</v>
      </c>
      <c r="D27" s="12"/>
      <c r="E27" s="12"/>
      <c r="F27" s="73" t="s">
        <v>22</v>
      </c>
      <c r="G27" s="58"/>
      <c r="H27" s="59"/>
      <c r="I27" s="62">
        <f>I28</f>
        <v>262000</v>
      </c>
      <c r="J27" s="62">
        <f>J28</f>
        <v>262000</v>
      </c>
      <c r="K27" s="63"/>
      <c r="L27" s="61"/>
    </row>
    <row r="28" spans="1:12" s="18" customFormat="1" ht="47.25">
      <c r="A28" s="17"/>
      <c r="B28" s="57"/>
      <c r="C28" s="12" t="s">
        <v>23</v>
      </c>
      <c r="D28" s="12"/>
      <c r="E28" s="12"/>
      <c r="F28" s="73" t="s">
        <v>22</v>
      </c>
      <c r="G28" s="58"/>
      <c r="H28" s="59"/>
      <c r="I28" s="62">
        <f>I29+I30</f>
        <v>262000</v>
      </c>
      <c r="J28" s="62">
        <f>J29+J30</f>
        <v>262000</v>
      </c>
      <c r="K28" s="63"/>
      <c r="L28" s="61"/>
    </row>
    <row r="29" spans="1:12" s="18" customFormat="1" ht="63">
      <c r="A29" s="17"/>
      <c r="B29" s="57"/>
      <c r="C29" s="27" t="s">
        <v>31</v>
      </c>
      <c r="D29" s="39" t="s">
        <v>32</v>
      </c>
      <c r="E29" s="39" t="s">
        <v>33</v>
      </c>
      <c r="F29" s="43" t="s">
        <v>34</v>
      </c>
      <c r="G29" s="44" t="s">
        <v>35</v>
      </c>
      <c r="H29" s="48" t="s">
        <v>36</v>
      </c>
      <c r="I29" s="60">
        <f>J29</f>
        <v>230000</v>
      </c>
      <c r="J29" s="60">
        <v>230000</v>
      </c>
      <c r="K29" s="63"/>
      <c r="L29" s="61"/>
    </row>
    <row r="30" spans="1:12" s="18" customFormat="1" ht="67.5" customHeight="1">
      <c r="A30" s="17"/>
      <c r="B30" s="57"/>
      <c r="C30" s="39" t="s">
        <v>101</v>
      </c>
      <c r="D30" s="39" t="s">
        <v>102</v>
      </c>
      <c r="E30" s="39" t="s">
        <v>33</v>
      </c>
      <c r="F30" s="43" t="s">
        <v>103</v>
      </c>
      <c r="G30" s="44" t="s">
        <v>104</v>
      </c>
      <c r="H30" s="65" t="s">
        <v>105</v>
      </c>
      <c r="I30" s="60">
        <f>J30</f>
        <v>32000</v>
      </c>
      <c r="J30" s="60">
        <v>32000</v>
      </c>
      <c r="K30" s="63"/>
      <c r="L30" s="61"/>
    </row>
    <row r="31" spans="2:12" ht="18.75">
      <c r="B31" s="11"/>
      <c r="C31" s="51"/>
      <c r="D31" s="52"/>
      <c r="E31" s="52"/>
      <c r="F31" s="53" t="s">
        <v>8</v>
      </c>
      <c r="G31" s="54"/>
      <c r="H31" s="54"/>
      <c r="I31" s="55">
        <f>I19+I7+I27</f>
        <v>762735</v>
      </c>
      <c r="J31" s="55">
        <f>J19+J7+J27</f>
        <v>631265</v>
      </c>
      <c r="K31" s="55">
        <f>K19+K7+K27</f>
        <v>131470</v>
      </c>
      <c r="L31" s="55">
        <f>L19+L7+L27</f>
        <v>131470</v>
      </c>
    </row>
    <row r="32" spans="1:12" s="21" customFormat="1" ht="63.75" customHeight="1">
      <c r="A32" s="20"/>
      <c r="B32" s="22"/>
      <c r="C32" s="22"/>
      <c r="D32" s="74" t="s">
        <v>6</v>
      </c>
      <c r="E32" s="74"/>
      <c r="F32" s="74"/>
      <c r="G32" s="37"/>
      <c r="H32" s="37"/>
      <c r="I32" s="37"/>
      <c r="J32" s="75" t="s">
        <v>7</v>
      </c>
      <c r="K32" s="75"/>
      <c r="L32" s="38"/>
    </row>
  </sheetData>
  <sheetProtection/>
  <mergeCells count="13">
    <mergeCell ref="D4:D5"/>
    <mergeCell ref="H4:H5"/>
    <mergeCell ref="I4:I5"/>
    <mergeCell ref="I1:L1"/>
    <mergeCell ref="D32:F32"/>
    <mergeCell ref="J32:K32"/>
    <mergeCell ref="J4:J5"/>
    <mergeCell ref="B2:L2"/>
    <mergeCell ref="C4:C5"/>
    <mergeCell ref="K4:L4"/>
    <mergeCell ref="E4:E5"/>
    <mergeCell ref="F4:F5"/>
    <mergeCell ref="G4:G5"/>
  </mergeCells>
  <printOptions/>
  <pageMargins left="0.1968503937007874" right="0.1968503937007874" top="0.2" bottom="0.2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2019-11-29T09:26:57Z</cp:lastPrinted>
  <dcterms:created xsi:type="dcterms:W3CDTF">2014-01-17T10:52:16Z</dcterms:created>
  <dcterms:modified xsi:type="dcterms:W3CDTF">2019-11-29T09:29:41Z</dcterms:modified>
  <cp:category/>
  <cp:version/>
  <cp:contentType/>
  <cp:contentStatus/>
</cp:coreProperties>
</file>