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<sst xmlns="http://schemas.openxmlformats.org/spreadsheetml/2006/main" count="89" uniqueCount="84">
  <si>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</si>
  <si>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</si>
  <si>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</si>
  <si>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</si>
  <si>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</si>
  <si>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</si>
  <si>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</si>
  <si>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</si>
  <si>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</si>
  <si>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</si>
  <si>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</si>
  <si>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</si>
  <si>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</si>
  <si>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</si>
  <si>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</si>
  <si>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</si>
  <si>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</si>
  <si>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</si>
  <si>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</si>
  <si>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</si>
  <si>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</si>
  <si>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</si>
  <si>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</si>
  <si>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</si>
  <si>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</si>
  <si>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</si>
  <si>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</si>
  <si>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</si>
  <si>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</si>
  <si>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</si>
  <si>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</si>
  <si>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</si>
  <si>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</si>
  <si>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</si>
  <si>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</si>
  <si>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</si>
  <si>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</si>
  <si>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</si>
  <si>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</si>
  <si>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</si>
  <si>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</si>
  <si>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</si>
  <si>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</si>
  <si>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</si>
  <si>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</si>
  <si>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</si>
  <si>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</si>
  <si>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</si>
  <si>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</si>
  <si>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</si>
  <si>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</si>
  <si>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</si>
  <si>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</si>
  <si>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</si>
  <si>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</si>
  <si>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</si>
  <si>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</si>
  <si>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</si>
  <si>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</si>
  <si>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Залишок коштів, переданий до загального фонду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</si>
  <si>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</si>
  <si>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</si>
  <si>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</si>
  <si>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</si>
  <si>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</si>
  <si>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</si>
  <si>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</si>
  <si>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</si>
  <si>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</si>
  <si>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Дотації(базова дотація)  </t>
  </si>
  <si>
    <t>Кошти від відчуження майна, що належить Автономній Республіці Крим та майна, що перебуває в комунальній власності  </t>
  </si>
  <si>
    <t>Направлено залишок коштів станом на 01.01.2019 року</t>
  </si>
  <si>
    <t>Надходження від орендної плати за користування майном</t>
  </si>
  <si>
    <t>Субвенція з місцевого бюджету на забезпечення якісної,сучасної та доступної загальної та середньої освіти"Нова українська школа"за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</si>
  <si>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</si>
  <si>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</si>
  <si>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державного бюджету місцевим бюджетам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</si>
  <si>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</si>
  <si>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реалізацію заходів,спрямованих на підвищення якості освітиза рахунок відповідної субвенції з державного бюджету</t>
  </si>
  <si>
    <t>Ярослав Дзиндра</t>
  </si>
  <si>
    <t>про виконання міського бюджету за   2019 рік</t>
  </si>
  <si>
    <t xml:space="preserve">від ___________ 2020 року № </t>
  </si>
  <si>
    <t>Рентна плата та плата за використання інших природних ресурсів</t>
  </si>
  <si>
    <t>до  рішення виконавчого комітету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</si>
</sst>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194" fontId="3" fillId="22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Zeros="0" tabSelected="1" zoomScale="85" zoomScaleNormal="85"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83</v>
      </c>
      <c r="G2" s="1"/>
      <c r="H2" s="1"/>
    </row>
    <row r="3" spans="1:8" ht="15">
      <c r="A3" s="1"/>
      <c r="B3" s="1"/>
      <c r="C3" s="1"/>
      <c r="D3" s="1"/>
      <c r="E3" s="1"/>
      <c r="F3" s="6" t="s">
        <v>81</v>
      </c>
      <c r="G3" s="6"/>
      <c r="H3" s="6"/>
    </row>
    <row r="4" spans="1:8" ht="15">
      <c r="A4" s="1"/>
      <c r="B4" s="1"/>
      <c r="C4" s="1"/>
      <c r="D4" s="1"/>
      <c r="E4" s="1"/>
      <c r="F4" s="6"/>
      <c r="G4" s="6"/>
      <c r="H4" s="1"/>
    </row>
    <row r="5" spans="1:8" ht="18.75">
      <c r="A5" s="35" t="s">
        <v>38</v>
      </c>
      <c r="B5" s="35"/>
      <c r="C5" s="35"/>
      <c r="D5" s="35"/>
      <c r="E5" s="35"/>
      <c r="F5" s="35"/>
      <c r="G5" s="35"/>
      <c r="H5" s="35"/>
    </row>
    <row r="6" spans="1:8" ht="18.75">
      <c r="A6" s="35" t="s">
        <v>80</v>
      </c>
      <c r="B6" s="36"/>
      <c r="C6" s="36"/>
      <c r="D6" s="36"/>
      <c r="E6" s="36"/>
      <c r="F6" s="36"/>
      <c r="G6" s="36"/>
      <c r="H6" s="3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7" t="s">
        <v>2</v>
      </c>
      <c r="B8" s="3" t="s">
        <v>36</v>
      </c>
      <c r="C8" s="38" t="s">
        <v>3</v>
      </c>
      <c r="D8" s="39"/>
      <c r="E8" s="37" t="s">
        <v>4</v>
      </c>
      <c r="F8" s="37"/>
      <c r="G8" s="37" t="s">
        <v>35</v>
      </c>
      <c r="H8" s="37"/>
    </row>
    <row r="9" spans="1:8" ht="45">
      <c r="A9" s="37"/>
      <c r="B9" s="4" t="s">
        <v>37</v>
      </c>
      <c r="C9" s="4" t="s">
        <v>52</v>
      </c>
      <c r="D9" s="4" t="s">
        <v>53</v>
      </c>
      <c r="E9" s="4" t="s">
        <v>52</v>
      </c>
      <c r="F9" s="4" t="s">
        <v>53</v>
      </c>
      <c r="G9" s="4" t="s">
        <v>52</v>
      </c>
      <c r="H9" s="4" t="s">
        <v>53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20">
        <v>10000000</v>
      </c>
      <c r="B11" s="21" t="s">
        <v>5</v>
      </c>
      <c r="C11" s="13">
        <f aca="true" t="shared" si="0" ref="C11:H11">C12+C18+C22+C29+C15</f>
        <v>132064.9</v>
      </c>
      <c r="D11" s="13">
        <f t="shared" si="0"/>
        <v>130971.5</v>
      </c>
      <c r="E11" s="13">
        <f t="shared" si="0"/>
        <v>78.8</v>
      </c>
      <c r="F11" s="13">
        <f t="shared" si="0"/>
        <v>90.1</v>
      </c>
      <c r="G11" s="13">
        <f t="shared" si="0"/>
        <v>132143.69999999998</v>
      </c>
      <c r="H11" s="13">
        <f t="shared" si="0"/>
        <v>131061.6</v>
      </c>
    </row>
    <row r="12" spans="1:8" ht="31.5">
      <c r="A12" s="22">
        <v>11000000</v>
      </c>
      <c r="B12" s="23" t="s">
        <v>6</v>
      </c>
      <c r="C12" s="7">
        <f>SUM(C13:C14)</f>
        <v>97139.6</v>
      </c>
      <c r="D12" s="7">
        <f>SUM(D13:D14)</f>
        <v>96395.5</v>
      </c>
      <c r="E12" s="7"/>
      <c r="F12" s="7"/>
      <c r="G12" s="7">
        <f aca="true" t="shared" si="1" ref="G12:G79">C12+E12</f>
        <v>97139.6</v>
      </c>
      <c r="H12" s="7">
        <f aca="true" t="shared" si="2" ref="H12:H79">D12+F12</f>
        <v>96395.5</v>
      </c>
    </row>
    <row r="13" spans="1:8" ht="15.75">
      <c r="A13" s="18">
        <v>11010000</v>
      </c>
      <c r="B13" s="19" t="s">
        <v>7</v>
      </c>
      <c r="C13" s="8">
        <v>97065.1</v>
      </c>
      <c r="D13" s="8">
        <v>96320.8</v>
      </c>
      <c r="E13" s="8"/>
      <c r="F13" s="8"/>
      <c r="G13" s="7">
        <f t="shared" si="1"/>
        <v>97065.1</v>
      </c>
      <c r="H13" s="7">
        <f t="shared" si="2"/>
        <v>96320.8</v>
      </c>
    </row>
    <row r="14" spans="1:8" ht="15.75">
      <c r="A14" s="18">
        <v>11020000</v>
      </c>
      <c r="B14" s="19" t="s">
        <v>42</v>
      </c>
      <c r="C14" s="8">
        <v>74.5</v>
      </c>
      <c r="D14" s="8">
        <v>74.7</v>
      </c>
      <c r="E14" s="8"/>
      <c r="F14" s="8"/>
      <c r="G14" s="7">
        <f t="shared" si="1"/>
        <v>74.5</v>
      </c>
      <c r="H14" s="7">
        <f t="shared" si="2"/>
        <v>74.7</v>
      </c>
    </row>
    <row r="15" spans="1:8" ht="15.75">
      <c r="A15" s="22">
        <v>13010000</v>
      </c>
      <c r="B15" s="23" t="s">
        <v>82</v>
      </c>
      <c r="C15" s="7">
        <f>C16+C17</f>
        <v>189.6</v>
      </c>
      <c r="D15" s="7">
        <f>D16+D17</f>
        <v>189.9</v>
      </c>
      <c r="E15" s="7"/>
      <c r="F15" s="7"/>
      <c r="G15" s="7">
        <f t="shared" si="1"/>
        <v>189.6</v>
      </c>
      <c r="H15" s="7">
        <f t="shared" si="2"/>
        <v>189.9</v>
      </c>
    </row>
    <row r="16" spans="1:8" ht="15.75">
      <c r="A16" s="17">
        <v>13010000</v>
      </c>
      <c r="B16" s="24" t="s">
        <v>60</v>
      </c>
      <c r="C16" s="9">
        <v>180.2</v>
      </c>
      <c r="D16" s="9">
        <v>180.4</v>
      </c>
      <c r="E16" s="9"/>
      <c r="F16" s="9"/>
      <c r="G16" s="7">
        <f t="shared" si="1"/>
        <v>180.2</v>
      </c>
      <c r="H16" s="7">
        <f t="shared" si="2"/>
        <v>180.4</v>
      </c>
    </row>
    <row r="17" spans="1:8" ht="15.75">
      <c r="A17" s="17">
        <v>13030000</v>
      </c>
      <c r="B17" s="24" t="s">
        <v>61</v>
      </c>
      <c r="C17" s="9">
        <v>9.4</v>
      </c>
      <c r="D17" s="9">
        <v>9.5</v>
      </c>
      <c r="E17" s="9"/>
      <c r="F17" s="9"/>
      <c r="G17" s="7">
        <f t="shared" si="1"/>
        <v>9.4</v>
      </c>
      <c r="H17" s="7">
        <f t="shared" si="2"/>
        <v>9.5</v>
      </c>
    </row>
    <row r="18" spans="1:8" ht="15.75">
      <c r="A18" s="22">
        <v>14000000</v>
      </c>
      <c r="B18" s="23" t="s">
        <v>8</v>
      </c>
      <c r="C18" s="7">
        <f>SUM(C19:C21)</f>
        <v>12736.7</v>
      </c>
      <c r="D18" s="7">
        <f>SUM(D19:D21)</f>
        <v>12233.099999999999</v>
      </c>
      <c r="E18" s="7"/>
      <c r="F18" s="7"/>
      <c r="G18" s="7">
        <f t="shared" si="1"/>
        <v>12736.7</v>
      </c>
      <c r="H18" s="7">
        <f t="shared" si="2"/>
        <v>12233.099999999999</v>
      </c>
    </row>
    <row r="19" spans="1:8" ht="15.75">
      <c r="A19" s="17">
        <v>14020000</v>
      </c>
      <c r="B19" s="12" t="s">
        <v>49</v>
      </c>
      <c r="C19" s="9">
        <v>1700</v>
      </c>
      <c r="D19" s="9">
        <v>1573.6</v>
      </c>
      <c r="E19" s="9"/>
      <c r="F19" s="9"/>
      <c r="G19" s="7">
        <f t="shared" si="1"/>
        <v>1700</v>
      </c>
      <c r="H19" s="7">
        <f t="shared" si="2"/>
        <v>1573.6</v>
      </c>
    </row>
    <row r="20" spans="1:8" ht="31.5">
      <c r="A20" s="17">
        <v>14030000</v>
      </c>
      <c r="B20" s="12" t="s">
        <v>50</v>
      </c>
      <c r="C20" s="9">
        <v>6736.7</v>
      </c>
      <c r="D20" s="9">
        <v>6468.8</v>
      </c>
      <c r="E20" s="9"/>
      <c r="F20" s="9"/>
      <c r="G20" s="7">
        <f t="shared" si="1"/>
        <v>6736.7</v>
      </c>
      <c r="H20" s="7">
        <f t="shared" si="2"/>
        <v>6468.8</v>
      </c>
    </row>
    <row r="21" spans="1:8" ht="31.5">
      <c r="A21" s="17">
        <v>14040000</v>
      </c>
      <c r="B21" s="24" t="s">
        <v>9</v>
      </c>
      <c r="C21" s="9">
        <v>4300</v>
      </c>
      <c r="D21" s="9">
        <v>4190.7</v>
      </c>
      <c r="E21" s="9"/>
      <c r="F21" s="9"/>
      <c r="G21" s="7">
        <f t="shared" si="1"/>
        <v>4300</v>
      </c>
      <c r="H21" s="7">
        <f t="shared" si="2"/>
        <v>4190.7</v>
      </c>
    </row>
    <row r="22" spans="1:8" ht="15.75">
      <c r="A22" s="22">
        <v>18000000</v>
      </c>
      <c r="B22" s="23" t="s">
        <v>10</v>
      </c>
      <c r="C22" s="7">
        <f>C23+C27+C28</f>
        <v>21999</v>
      </c>
      <c r="D22" s="7">
        <f>D23+D27+D28</f>
        <v>22153</v>
      </c>
      <c r="E22" s="7">
        <f>E23+E27+E28</f>
        <v>0</v>
      </c>
      <c r="F22" s="7">
        <f>F23+F27+F28</f>
        <v>0</v>
      </c>
      <c r="G22" s="7">
        <f t="shared" si="1"/>
        <v>21999</v>
      </c>
      <c r="H22" s="7">
        <f t="shared" si="2"/>
        <v>22153</v>
      </c>
    </row>
    <row r="23" spans="1:8" ht="15.75">
      <c r="A23" s="18">
        <v>18010000</v>
      </c>
      <c r="B23" s="19" t="s">
        <v>11</v>
      </c>
      <c r="C23" s="8">
        <f>C24+C25+C26</f>
        <v>8150.9</v>
      </c>
      <c r="D23" s="8">
        <f>D24+D25+D26</f>
        <v>8271.1</v>
      </c>
      <c r="E23" s="8"/>
      <c r="F23" s="8"/>
      <c r="G23" s="7">
        <f t="shared" si="1"/>
        <v>8150.9</v>
      </c>
      <c r="H23" s="7">
        <f t="shared" si="2"/>
        <v>8271.1</v>
      </c>
    </row>
    <row r="24" spans="1:8" ht="15.75">
      <c r="A24" s="18"/>
      <c r="B24" s="19" t="s">
        <v>44</v>
      </c>
      <c r="C24" s="8">
        <v>1571.9</v>
      </c>
      <c r="D24" s="8">
        <v>1586</v>
      </c>
      <c r="E24" s="8"/>
      <c r="F24" s="8"/>
      <c r="G24" s="7">
        <f t="shared" si="1"/>
        <v>1571.9</v>
      </c>
      <c r="H24" s="7">
        <f t="shared" si="2"/>
        <v>1586</v>
      </c>
    </row>
    <row r="25" spans="1:8" ht="15.75">
      <c r="A25" s="18"/>
      <c r="B25" s="19" t="s">
        <v>51</v>
      </c>
      <c r="C25" s="8">
        <v>6541</v>
      </c>
      <c r="D25" s="8">
        <v>6647.1</v>
      </c>
      <c r="E25" s="8"/>
      <c r="F25" s="8"/>
      <c r="G25" s="7">
        <f t="shared" si="1"/>
        <v>6541</v>
      </c>
      <c r="H25" s="7">
        <f t="shared" si="2"/>
        <v>6647.1</v>
      </c>
    </row>
    <row r="26" spans="1:8" ht="15.75">
      <c r="A26" s="18"/>
      <c r="B26" s="19" t="s">
        <v>48</v>
      </c>
      <c r="C26" s="8">
        <v>38</v>
      </c>
      <c r="D26" s="8">
        <v>38</v>
      </c>
      <c r="E26" s="8"/>
      <c r="F26" s="8"/>
      <c r="G26" s="7">
        <f t="shared" si="1"/>
        <v>38</v>
      </c>
      <c r="H26" s="7">
        <f t="shared" si="2"/>
        <v>38</v>
      </c>
    </row>
    <row r="27" spans="1:8" ht="15.75">
      <c r="A27" s="18">
        <v>18030000</v>
      </c>
      <c r="B27" s="19" t="s">
        <v>12</v>
      </c>
      <c r="C27" s="8">
        <v>7.9</v>
      </c>
      <c r="D27" s="8">
        <v>7.9</v>
      </c>
      <c r="E27" s="8"/>
      <c r="F27" s="8"/>
      <c r="G27" s="7">
        <f t="shared" si="1"/>
        <v>7.9</v>
      </c>
      <c r="H27" s="7">
        <f t="shared" si="2"/>
        <v>7.9</v>
      </c>
    </row>
    <row r="28" spans="1:8" ht="15.75">
      <c r="A28" s="18">
        <v>18050000</v>
      </c>
      <c r="B28" s="19" t="s">
        <v>13</v>
      </c>
      <c r="C28" s="8">
        <v>13840.2</v>
      </c>
      <c r="D28" s="8">
        <v>13874</v>
      </c>
      <c r="E28" s="8"/>
      <c r="F28" s="8"/>
      <c r="G28" s="7">
        <f t="shared" si="1"/>
        <v>13840.2</v>
      </c>
      <c r="H28" s="7">
        <f t="shared" si="2"/>
        <v>13874</v>
      </c>
    </row>
    <row r="29" spans="1:8" ht="15.75">
      <c r="A29" s="22">
        <v>19000000</v>
      </c>
      <c r="B29" s="23" t="s">
        <v>14</v>
      </c>
      <c r="C29" s="7"/>
      <c r="D29" s="7"/>
      <c r="E29" s="7">
        <f>E30</f>
        <v>78.8</v>
      </c>
      <c r="F29" s="7">
        <f>F30</f>
        <v>90.1</v>
      </c>
      <c r="G29" s="7">
        <f t="shared" si="1"/>
        <v>78.8</v>
      </c>
      <c r="H29" s="7">
        <f t="shared" si="2"/>
        <v>90.1</v>
      </c>
    </row>
    <row r="30" spans="1:8" ht="15.75">
      <c r="A30" s="18">
        <v>19010000</v>
      </c>
      <c r="B30" s="19" t="s">
        <v>15</v>
      </c>
      <c r="C30" s="8"/>
      <c r="D30" s="8"/>
      <c r="E30" s="8">
        <v>78.8</v>
      </c>
      <c r="F30" s="8">
        <v>90.1</v>
      </c>
      <c r="G30" s="7">
        <f t="shared" si="1"/>
        <v>78.8</v>
      </c>
      <c r="H30" s="7">
        <f t="shared" si="2"/>
        <v>90.1</v>
      </c>
    </row>
    <row r="31" spans="1:8" ht="15.75">
      <c r="A31" s="20">
        <v>20000000</v>
      </c>
      <c r="B31" s="21" t="s">
        <v>16</v>
      </c>
      <c r="C31" s="13">
        <f>C32+C40+C44+C35</f>
        <v>3678.2</v>
      </c>
      <c r="D31" s="13">
        <f>D32+D40+D44+D35</f>
        <v>3708.3</v>
      </c>
      <c r="E31" s="13">
        <f>E32+E40+E44+E35</f>
        <v>8457.6</v>
      </c>
      <c r="F31" s="13">
        <f>F32+F40+F44+F35</f>
        <v>7909.9</v>
      </c>
      <c r="G31" s="13">
        <f t="shared" si="1"/>
        <v>12135.8</v>
      </c>
      <c r="H31" s="13">
        <f t="shared" si="2"/>
        <v>11618.2</v>
      </c>
    </row>
    <row r="32" spans="1:8" ht="15.75">
      <c r="A32" s="22">
        <v>21000000</v>
      </c>
      <c r="B32" s="23" t="s">
        <v>17</v>
      </c>
      <c r="C32" s="7">
        <f>C33+C34</f>
        <v>190.7</v>
      </c>
      <c r="D32" s="7">
        <f>D33+D34</f>
        <v>190.9</v>
      </c>
      <c r="E32" s="7"/>
      <c r="F32" s="7"/>
      <c r="G32" s="7">
        <f t="shared" si="1"/>
        <v>190.7</v>
      </c>
      <c r="H32" s="7">
        <f t="shared" si="2"/>
        <v>190.9</v>
      </c>
    </row>
    <row r="33" spans="1:8" ht="31.5">
      <c r="A33" s="18">
        <v>21010300</v>
      </c>
      <c r="B33" s="19" t="s">
        <v>46</v>
      </c>
      <c r="C33" s="8">
        <v>8</v>
      </c>
      <c r="D33" s="8">
        <v>8.1</v>
      </c>
      <c r="E33" s="8"/>
      <c r="F33" s="8"/>
      <c r="G33" s="7">
        <f t="shared" si="1"/>
        <v>8</v>
      </c>
      <c r="H33" s="7">
        <f t="shared" si="2"/>
        <v>8.1</v>
      </c>
    </row>
    <row r="34" spans="1:8" ht="15.75">
      <c r="A34" s="18">
        <v>21080000</v>
      </c>
      <c r="B34" s="19" t="s">
        <v>18</v>
      </c>
      <c r="C34" s="8">
        <v>182.7</v>
      </c>
      <c r="D34" s="8">
        <v>182.8</v>
      </c>
      <c r="E34" s="8"/>
      <c r="F34" s="8"/>
      <c r="G34" s="7">
        <f t="shared" si="1"/>
        <v>182.7</v>
      </c>
      <c r="H34" s="7">
        <f t="shared" si="2"/>
        <v>182.8</v>
      </c>
    </row>
    <row r="35" spans="1:8" ht="31.5">
      <c r="A35" s="22">
        <v>22000000</v>
      </c>
      <c r="B35" s="23" t="s">
        <v>19</v>
      </c>
      <c r="C35" s="7">
        <f>C36+C37+C38+C39</f>
        <v>3050.5</v>
      </c>
      <c r="D35" s="7">
        <f>D36+D37+D38+D39</f>
        <v>3073.9</v>
      </c>
      <c r="E35" s="7"/>
      <c r="F35" s="7"/>
      <c r="G35" s="7">
        <f t="shared" si="1"/>
        <v>3050.5</v>
      </c>
      <c r="H35" s="7">
        <f t="shared" si="2"/>
        <v>3073.9</v>
      </c>
    </row>
    <row r="36" spans="1:8" ht="15.75">
      <c r="A36" s="18">
        <v>22010000</v>
      </c>
      <c r="B36" s="19" t="s">
        <v>20</v>
      </c>
      <c r="C36" s="8">
        <v>2823.8</v>
      </c>
      <c r="D36" s="8">
        <v>2845.3</v>
      </c>
      <c r="E36" s="8"/>
      <c r="F36" s="8"/>
      <c r="G36" s="7">
        <f t="shared" si="1"/>
        <v>2823.8</v>
      </c>
      <c r="H36" s="7">
        <f t="shared" si="2"/>
        <v>2845.3</v>
      </c>
    </row>
    <row r="37" spans="1:8" ht="15.75">
      <c r="A37" s="18">
        <v>22080000</v>
      </c>
      <c r="B37" s="19" t="s">
        <v>72</v>
      </c>
      <c r="C37" s="8">
        <v>206</v>
      </c>
      <c r="D37" s="8">
        <v>206.7</v>
      </c>
      <c r="E37" s="8"/>
      <c r="F37" s="8"/>
      <c r="G37" s="7">
        <f t="shared" si="1"/>
        <v>206</v>
      </c>
      <c r="H37" s="7">
        <f t="shared" si="2"/>
        <v>206.7</v>
      </c>
    </row>
    <row r="38" spans="1:8" ht="15.75">
      <c r="A38" s="18">
        <v>22090000</v>
      </c>
      <c r="B38" s="19" t="s">
        <v>21</v>
      </c>
      <c r="C38" s="8">
        <v>20.7</v>
      </c>
      <c r="D38" s="8">
        <v>21.6</v>
      </c>
      <c r="E38" s="8"/>
      <c r="F38" s="8"/>
      <c r="G38" s="7">
        <f t="shared" si="1"/>
        <v>20.7</v>
      </c>
      <c r="H38" s="7">
        <f t="shared" si="2"/>
        <v>21.6</v>
      </c>
    </row>
    <row r="39" spans="1:8" ht="15.75">
      <c r="A39" s="18">
        <v>22130000</v>
      </c>
      <c r="B39" s="19" t="s">
        <v>62</v>
      </c>
      <c r="C39" s="8"/>
      <c r="D39" s="8">
        <v>0.3</v>
      </c>
      <c r="E39" s="8"/>
      <c r="F39" s="8"/>
      <c r="G39" s="7">
        <f t="shared" si="1"/>
        <v>0</v>
      </c>
      <c r="H39" s="7">
        <f t="shared" si="2"/>
        <v>0.3</v>
      </c>
    </row>
    <row r="40" spans="1:8" ht="15.75">
      <c r="A40" s="22">
        <v>24000000</v>
      </c>
      <c r="B40" s="23" t="s">
        <v>22</v>
      </c>
      <c r="C40" s="7">
        <f>C41+C43</f>
        <v>437</v>
      </c>
      <c r="D40" s="7">
        <f>D41+D43</f>
        <v>443.5</v>
      </c>
      <c r="E40" s="7">
        <f>E41+E43</f>
        <v>3076</v>
      </c>
      <c r="F40" s="7">
        <f>F41+F43</f>
        <v>2538.1</v>
      </c>
      <c r="G40" s="7">
        <f t="shared" si="1"/>
        <v>3513</v>
      </c>
      <c r="H40" s="7">
        <f t="shared" si="2"/>
        <v>2981.6</v>
      </c>
    </row>
    <row r="41" spans="1:8" ht="15.75">
      <c r="A41" s="18">
        <v>24060000</v>
      </c>
      <c r="B41" s="19" t="s">
        <v>18</v>
      </c>
      <c r="C41" s="8">
        <v>437</v>
      </c>
      <c r="D41" s="8">
        <v>443.5</v>
      </c>
      <c r="E41" s="8">
        <f>E42</f>
        <v>206.4</v>
      </c>
      <c r="F41" s="8">
        <f>F42</f>
        <v>203.7</v>
      </c>
      <c r="G41" s="7">
        <f t="shared" si="1"/>
        <v>643.4</v>
      </c>
      <c r="H41" s="7">
        <f t="shared" si="2"/>
        <v>647.2</v>
      </c>
    </row>
    <row r="42" spans="1:8" ht="47.25">
      <c r="A42" s="18">
        <v>24062100</v>
      </c>
      <c r="B42" s="19" t="s">
        <v>41</v>
      </c>
      <c r="C42" s="8"/>
      <c r="D42" s="8"/>
      <c r="E42" s="8">
        <v>206.4</v>
      </c>
      <c r="F42" s="8">
        <v>203.7</v>
      </c>
      <c r="G42" s="7">
        <f t="shared" si="1"/>
        <v>206.4</v>
      </c>
      <c r="H42" s="7">
        <f t="shared" si="2"/>
        <v>203.7</v>
      </c>
    </row>
    <row r="43" spans="1:8" ht="31.5">
      <c r="A43" s="18">
        <v>24170000</v>
      </c>
      <c r="B43" s="19" t="s">
        <v>23</v>
      </c>
      <c r="C43" s="8"/>
      <c r="D43" s="8"/>
      <c r="E43" s="8">
        <v>2869.6</v>
      </c>
      <c r="F43" s="8">
        <v>2334.4</v>
      </c>
      <c r="G43" s="7">
        <f t="shared" si="1"/>
        <v>2869.6</v>
      </c>
      <c r="H43" s="7">
        <f t="shared" si="2"/>
        <v>2334.4</v>
      </c>
    </row>
    <row r="44" spans="1:8" ht="15.75">
      <c r="A44" s="22">
        <v>25000000</v>
      </c>
      <c r="B44" s="23" t="s">
        <v>24</v>
      </c>
      <c r="C44" s="7"/>
      <c r="D44" s="7"/>
      <c r="E44" s="7">
        <f>E45+E50</f>
        <v>5381.6</v>
      </c>
      <c r="F44" s="7">
        <f>F45+F50</f>
        <v>5371.799999999999</v>
      </c>
      <c r="G44" s="7">
        <f t="shared" si="1"/>
        <v>5381.6</v>
      </c>
      <c r="H44" s="7">
        <f t="shared" si="2"/>
        <v>5371.799999999999</v>
      </c>
    </row>
    <row r="45" spans="1:8" ht="31.5">
      <c r="A45" s="18">
        <v>25010000</v>
      </c>
      <c r="B45" s="19" t="s">
        <v>25</v>
      </c>
      <c r="C45" s="8"/>
      <c r="D45" s="8"/>
      <c r="E45" s="8">
        <f>E46+E47+E48+E49</f>
        <v>3334.7</v>
      </c>
      <c r="F45" s="8">
        <f>F46+F47+F48+F49</f>
        <v>3326.7</v>
      </c>
      <c r="G45" s="7">
        <f t="shared" si="1"/>
        <v>3334.7</v>
      </c>
      <c r="H45" s="7">
        <f t="shared" si="2"/>
        <v>3326.7</v>
      </c>
    </row>
    <row r="46" spans="1:8" ht="31.5">
      <c r="A46" s="17">
        <v>25010100</v>
      </c>
      <c r="B46" s="24" t="s">
        <v>26</v>
      </c>
      <c r="C46" s="9"/>
      <c r="D46" s="9"/>
      <c r="E46" s="9">
        <v>3000.1</v>
      </c>
      <c r="F46" s="9">
        <v>2984.6</v>
      </c>
      <c r="G46" s="7">
        <f t="shared" si="1"/>
        <v>3000.1</v>
      </c>
      <c r="H46" s="7">
        <f t="shared" si="2"/>
        <v>2984.6</v>
      </c>
    </row>
    <row r="47" spans="1:8" ht="24.75" customHeight="1">
      <c r="A47" s="17">
        <v>25010200</v>
      </c>
      <c r="B47" s="24" t="s">
        <v>54</v>
      </c>
      <c r="C47" s="9"/>
      <c r="D47" s="9"/>
      <c r="E47" s="9">
        <v>283.6</v>
      </c>
      <c r="F47" s="9">
        <v>283.6</v>
      </c>
      <c r="G47" s="7">
        <f t="shared" si="1"/>
        <v>283.6</v>
      </c>
      <c r="H47" s="7">
        <f t="shared" si="2"/>
        <v>283.6</v>
      </c>
    </row>
    <row r="48" spans="1:8" ht="15.75">
      <c r="A48" s="17">
        <v>25010300</v>
      </c>
      <c r="B48" s="24" t="s">
        <v>27</v>
      </c>
      <c r="C48" s="9"/>
      <c r="D48" s="9"/>
      <c r="E48" s="9">
        <v>36.1</v>
      </c>
      <c r="F48" s="9">
        <v>43.6</v>
      </c>
      <c r="G48" s="7">
        <f t="shared" si="1"/>
        <v>36.1</v>
      </c>
      <c r="H48" s="7">
        <f t="shared" si="2"/>
        <v>43.6</v>
      </c>
    </row>
    <row r="49" spans="1:8" ht="31.5">
      <c r="A49" s="17">
        <v>25010400</v>
      </c>
      <c r="B49" s="12" t="s">
        <v>47</v>
      </c>
      <c r="C49" s="9"/>
      <c r="D49" s="9"/>
      <c r="E49" s="9">
        <v>14.9</v>
      </c>
      <c r="F49" s="9">
        <v>14.9</v>
      </c>
      <c r="G49" s="7">
        <f t="shared" si="1"/>
        <v>14.9</v>
      </c>
      <c r="H49" s="7">
        <f t="shared" si="2"/>
        <v>14.9</v>
      </c>
    </row>
    <row r="50" spans="1:8" ht="15.75">
      <c r="A50" s="18">
        <v>25020000</v>
      </c>
      <c r="B50" s="19" t="s">
        <v>28</v>
      </c>
      <c r="C50" s="8"/>
      <c r="D50" s="8"/>
      <c r="E50" s="8">
        <v>2046.9</v>
      </c>
      <c r="F50" s="8">
        <v>2045.1</v>
      </c>
      <c r="G50" s="7">
        <f t="shared" si="1"/>
        <v>2046.9</v>
      </c>
      <c r="H50" s="7">
        <f t="shared" si="2"/>
        <v>2045.1</v>
      </c>
    </row>
    <row r="51" spans="1:8" ht="15.75">
      <c r="A51" s="22">
        <v>30000000</v>
      </c>
      <c r="B51" s="23" t="s">
        <v>29</v>
      </c>
      <c r="C51" s="7"/>
      <c r="D51" s="7"/>
      <c r="E51" s="7">
        <f>E53+E54</f>
        <v>948.2</v>
      </c>
      <c r="F51" s="7">
        <f>F53+F54</f>
        <v>949.1</v>
      </c>
      <c r="G51" s="7">
        <f t="shared" si="1"/>
        <v>948.2</v>
      </c>
      <c r="H51" s="7">
        <f t="shared" si="2"/>
        <v>949.1</v>
      </c>
    </row>
    <row r="52" spans="1:8" ht="15.75">
      <c r="A52" s="18">
        <v>31030000</v>
      </c>
      <c r="B52" s="19" t="s">
        <v>43</v>
      </c>
      <c r="C52" s="8"/>
      <c r="D52" s="8"/>
      <c r="E52" s="8">
        <v>0</v>
      </c>
      <c r="F52" s="8">
        <f>F53</f>
        <v>0.9</v>
      </c>
      <c r="G52" s="7">
        <f t="shared" si="1"/>
        <v>0</v>
      </c>
      <c r="H52" s="7">
        <f t="shared" si="2"/>
        <v>0.9</v>
      </c>
    </row>
    <row r="53" spans="1:8" ht="31.5">
      <c r="A53" s="18">
        <v>31030000</v>
      </c>
      <c r="B53" s="16" t="s">
        <v>70</v>
      </c>
      <c r="C53" s="8"/>
      <c r="D53" s="8"/>
      <c r="E53" s="8">
        <v>0</v>
      </c>
      <c r="F53" s="8">
        <v>0.9</v>
      </c>
      <c r="G53" s="7">
        <f>C53+E53</f>
        <v>0</v>
      </c>
      <c r="H53" s="7">
        <f t="shared" si="2"/>
        <v>0.9</v>
      </c>
    </row>
    <row r="54" spans="1:8" ht="15.75">
      <c r="A54" s="18">
        <v>33010000</v>
      </c>
      <c r="B54" s="19" t="s">
        <v>30</v>
      </c>
      <c r="C54" s="8"/>
      <c r="D54" s="8"/>
      <c r="E54" s="8">
        <v>948.2</v>
      </c>
      <c r="F54" s="8">
        <v>948.2</v>
      </c>
      <c r="G54" s="7">
        <f t="shared" si="1"/>
        <v>948.2</v>
      </c>
      <c r="H54" s="7">
        <f t="shared" si="2"/>
        <v>948.2</v>
      </c>
    </row>
    <row r="55" spans="1:8" ht="15.75">
      <c r="A55" s="22" t="s">
        <v>31</v>
      </c>
      <c r="B55" s="23"/>
      <c r="C55" s="7">
        <f>C11+C31+C51</f>
        <v>135743.1</v>
      </c>
      <c r="D55" s="7">
        <f>D11+D31+D51</f>
        <v>134679.8</v>
      </c>
      <c r="E55" s="7">
        <f>E11+E31+E51</f>
        <v>9484.6</v>
      </c>
      <c r="F55" s="7">
        <f>F11+F31+F51</f>
        <v>8949.1</v>
      </c>
      <c r="G55" s="7">
        <f t="shared" si="1"/>
        <v>145227.7</v>
      </c>
      <c r="H55" s="7">
        <f t="shared" si="2"/>
        <v>143628.9</v>
      </c>
    </row>
    <row r="56" spans="1:8" ht="15.75">
      <c r="A56" s="20">
        <v>40000000</v>
      </c>
      <c r="B56" s="21" t="s">
        <v>32</v>
      </c>
      <c r="C56" s="7">
        <f>C57+C58+C62+C63</f>
        <v>127052.30000000002</v>
      </c>
      <c r="D56" s="7">
        <f>D57+D58+D62+D63</f>
        <v>120807.5</v>
      </c>
      <c r="E56" s="7">
        <f>E57+E58+E62+E63</f>
        <v>200</v>
      </c>
      <c r="F56" s="7">
        <f>F57+F58+F62+F63</f>
        <v>200</v>
      </c>
      <c r="G56" s="7">
        <f t="shared" si="1"/>
        <v>127252.30000000002</v>
      </c>
      <c r="H56" s="7">
        <f t="shared" si="2"/>
        <v>121007.5</v>
      </c>
    </row>
    <row r="57" spans="1:8" ht="15.75">
      <c r="A57" s="22">
        <v>41020000</v>
      </c>
      <c r="B57" s="23" t="s">
        <v>69</v>
      </c>
      <c r="C57" s="7">
        <v>2450</v>
      </c>
      <c r="D57" s="7">
        <v>2450</v>
      </c>
      <c r="E57" s="7"/>
      <c r="F57" s="7"/>
      <c r="G57" s="7">
        <f t="shared" si="1"/>
        <v>2450</v>
      </c>
      <c r="H57" s="7">
        <f t="shared" si="2"/>
        <v>2450</v>
      </c>
    </row>
    <row r="58" spans="1:8" ht="15.75">
      <c r="A58" s="22">
        <v>41030000</v>
      </c>
      <c r="B58" s="23" t="s">
        <v>76</v>
      </c>
      <c r="C58" s="7">
        <f>C59+C60+C61</f>
        <v>60149.600000000006</v>
      </c>
      <c r="D58" s="7">
        <f>D59+D60+D61</f>
        <v>60149.600000000006</v>
      </c>
      <c r="E58" s="7">
        <f>E59+E60+E61</f>
        <v>0</v>
      </c>
      <c r="F58" s="7">
        <f>F59+F60+F61</f>
        <v>0</v>
      </c>
      <c r="G58" s="7">
        <f t="shared" si="1"/>
        <v>60149.600000000006</v>
      </c>
      <c r="H58" s="7">
        <f t="shared" si="2"/>
        <v>60149.600000000006</v>
      </c>
    </row>
    <row r="59" spans="1:8" ht="31.5">
      <c r="A59" s="18">
        <v>41032300</v>
      </c>
      <c r="B59" s="19" t="s">
        <v>74</v>
      </c>
      <c r="C59" s="8">
        <v>12025.7</v>
      </c>
      <c r="D59" s="8">
        <v>12025.7</v>
      </c>
      <c r="E59" s="7"/>
      <c r="F59" s="7"/>
      <c r="G59" s="7">
        <f t="shared" si="1"/>
        <v>12025.7</v>
      </c>
      <c r="H59" s="7">
        <f t="shared" si="2"/>
        <v>12025.7</v>
      </c>
    </row>
    <row r="60" spans="1:8" ht="15.75">
      <c r="A60" s="18">
        <v>41033900</v>
      </c>
      <c r="B60" s="19" t="s">
        <v>33</v>
      </c>
      <c r="C60" s="8">
        <v>38123.9</v>
      </c>
      <c r="D60" s="8">
        <v>38123.9</v>
      </c>
      <c r="E60" s="8"/>
      <c r="F60" s="8"/>
      <c r="G60" s="7">
        <f t="shared" si="1"/>
        <v>38123.9</v>
      </c>
      <c r="H60" s="7">
        <f t="shared" si="2"/>
        <v>38123.9</v>
      </c>
    </row>
    <row r="61" spans="1:8" ht="31.5">
      <c r="A61" s="18">
        <v>41034500</v>
      </c>
      <c r="B61" s="19" t="s">
        <v>75</v>
      </c>
      <c r="C61" s="8">
        <v>10000</v>
      </c>
      <c r="D61" s="8">
        <v>10000</v>
      </c>
      <c r="E61" s="8"/>
      <c r="F61" s="8"/>
      <c r="G61" s="7">
        <f t="shared" si="1"/>
        <v>10000</v>
      </c>
      <c r="H61" s="7">
        <f t="shared" si="2"/>
        <v>10000</v>
      </c>
    </row>
    <row r="62" spans="1:8" ht="47.25">
      <c r="A62" s="22">
        <v>41040200</v>
      </c>
      <c r="B62" s="27" t="s">
        <v>63</v>
      </c>
      <c r="C62" s="7">
        <v>1776.9</v>
      </c>
      <c r="D62" s="7">
        <v>1776.9</v>
      </c>
      <c r="E62" s="7"/>
      <c r="F62" s="7"/>
      <c r="G62" s="7">
        <f t="shared" si="1"/>
        <v>1776.9</v>
      </c>
      <c r="H62" s="7">
        <f t="shared" si="2"/>
        <v>1776.9</v>
      </c>
    </row>
    <row r="63" spans="1:8" ht="15.75">
      <c r="A63" s="22">
        <v>41050000</v>
      </c>
      <c r="B63" s="23" t="s">
        <v>55</v>
      </c>
      <c r="C63" s="7">
        <f>C64+C65+C66+C67+C70+C71+C68+C69+C72+C73</f>
        <v>62675.8</v>
      </c>
      <c r="D63" s="7">
        <f>D64+D65+D66+D67+D70+D71+D68+D69+D72+D73</f>
        <v>56431</v>
      </c>
      <c r="E63" s="7">
        <f>E64+E65+E66+E67+E70+E71+E68+E69+E72+E73</f>
        <v>200</v>
      </c>
      <c r="F63" s="7">
        <f>F64+F65+F66+F67+F70+F71+F68+F69+F72+F73</f>
        <v>200</v>
      </c>
      <c r="G63" s="7">
        <f t="shared" si="1"/>
        <v>62875.8</v>
      </c>
      <c r="H63" s="7">
        <f t="shared" si="2"/>
        <v>56631</v>
      </c>
    </row>
    <row r="64" spans="1:8" ht="157.5">
      <c r="A64" s="18">
        <v>41050100</v>
      </c>
      <c r="B64" s="19" t="s">
        <v>64</v>
      </c>
      <c r="C64" s="8">
        <v>19849.8</v>
      </c>
      <c r="D64" s="8">
        <v>19713.8</v>
      </c>
      <c r="E64" s="8"/>
      <c r="F64" s="8"/>
      <c r="G64" s="7">
        <f t="shared" si="1"/>
        <v>19849.8</v>
      </c>
      <c r="H64" s="7">
        <f t="shared" si="2"/>
        <v>19713.8</v>
      </c>
    </row>
    <row r="65" spans="1:8" ht="47.25">
      <c r="A65" s="18">
        <v>41050200</v>
      </c>
      <c r="B65" s="19" t="s">
        <v>56</v>
      </c>
      <c r="C65" s="8">
        <v>31.6</v>
      </c>
      <c r="D65" s="8">
        <v>26.8</v>
      </c>
      <c r="E65" s="8"/>
      <c r="F65" s="8"/>
      <c r="G65" s="7">
        <f t="shared" si="1"/>
        <v>31.6</v>
      </c>
      <c r="H65" s="7">
        <f t="shared" si="2"/>
        <v>26.8</v>
      </c>
    </row>
    <row r="66" spans="1:8" ht="147.75" customHeight="1">
      <c r="A66" s="18">
        <v>41050300</v>
      </c>
      <c r="B66" s="19" t="s">
        <v>65</v>
      </c>
      <c r="C66" s="8">
        <v>38925.6</v>
      </c>
      <c r="D66" s="8">
        <v>33107</v>
      </c>
      <c r="E66" s="8"/>
      <c r="F66" s="8"/>
      <c r="G66" s="7">
        <f t="shared" si="1"/>
        <v>38925.6</v>
      </c>
      <c r="H66" s="7">
        <f t="shared" si="2"/>
        <v>33107</v>
      </c>
    </row>
    <row r="67" spans="1:8" ht="126">
      <c r="A67" s="18">
        <v>41050700</v>
      </c>
      <c r="B67" s="19" t="s">
        <v>66</v>
      </c>
      <c r="C67" s="8">
        <v>689.6</v>
      </c>
      <c r="D67" s="8">
        <v>419.6</v>
      </c>
      <c r="E67" s="8"/>
      <c r="F67" s="8"/>
      <c r="G67" s="7">
        <f t="shared" si="1"/>
        <v>689.6</v>
      </c>
      <c r="H67" s="7">
        <f t="shared" si="2"/>
        <v>419.6</v>
      </c>
    </row>
    <row r="68" spans="1:8" ht="31.5">
      <c r="A68" s="18">
        <v>41051100</v>
      </c>
      <c r="B68" s="14" t="s">
        <v>58</v>
      </c>
      <c r="C68" s="8"/>
      <c r="D68" s="8"/>
      <c r="E68" s="8">
        <v>200</v>
      </c>
      <c r="F68" s="8">
        <v>200</v>
      </c>
      <c r="G68" s="7">
        <f t="shared" si="1"/>
        <v>200</v>
      </c>
      <c r="H68" s="7">
        <f t="shared" si="2"/>
        <v>200</v>
      </c>
    </row>
    <row r="69" spans="1:8" ht="47.25">
      <c r="A69" s="18">
        <v>41051400</v>
      </c>
      <c r="B69" s="19" t="s">
        <v>73</v>
      </c>
      <c r="C69" s="8">
        <v>559.8</v>
      </c>
      <c r="D69" s="8">
        <v>549</v>
      </c>
      <c r="E69" s="8"/>
      <c r="F69" s="8"/>
      <c r="G69" s="7">
        <f t="shared" si="1"/>
        <v>559.8</v>
      </c>
      <c r="H69" s="7">
        <f t="shared" si="2"/>
        <v>549</v>
      </c>
    </row>
    <row r="70" spans="1:8" ht="47.25">
      <c r="A70" s="18">
        <v>41052300</v>
      </c>
      <c r="B70" s="14" t="s">
        <v>67</v>
      </c>
      <c r="C70" s="8">
        <v>341</v>
      </c>
      <c r="D70" s="8">
        <v>341</v>
      </c>
      <c r="E70" s="8"/>
      <c r="F70" s="8"/>
      <c r="G70" s="7">
        <f t="shared" si="1"/>
        <v>341</v>
      </c>
      <c r="H70" s="7">
        <f t="shared" si="2"/>
        <v>341</v>
      </c>
    </row>
    <row r="71" spans="1:8" ht="15.75">
      <c r="A71" s="18">
        <v>41453900</v>
      </c>
      <c r="B71" s="31" t="s">
        <v>68</v>
      </c>
      <c r="C71" s="8">
        <v>1037.6</v>
      </c>
      <c r="D71" s="8">
        <v>1033</v>
      </c>
      <c r="E71" s="8"/>
      <c r="F71" s="8"/>
      <c r="G71" s="7">
        <f t="shared" si="1"/>
        <v>1037.6</v>
      </c>
      <c r="H71" s="7">
        <f t="shared" si="2"/>
        <v>1033</v>
      </c>
    </row>
    <row r="72" spans="1:8" ht="47.25">
      <c r="A72" s="18">
        <v>41054300</v>
      </c>
      <c r="B72" s="14" t="s">
        <v>78</v>
      </c>
      <c r="C72" s="8">
        <v>352.4</v>
      </c>
      <c r="D72" s="8">
        <v>352.4</v>
      </c>
      <c r="E72" s="8"/>
      <c r="F72" s="8"/>
      <c r="G72" s="7">
        <f t="shared" si="1"/>
        <v>352.4</v>
      </c>
      <c r="H72" s="7">
        <f t="shared" si="2"/>
        <v>352.4</v>
      </c>
    </row>
    <row r="73" spans="1:8" ht="47.25">
      <c r="A73" s="18">
        <v>41054500</v>
      </c>
      <c r="B73" s="14" t="s">
        <v>77</v>
      </c>
      <c r="C73" s="8">
        <v>888.4</v>
      </c>
      <c r="D73" s="8">
        <v>888.4</v>
      </c>
      <c r="E73" s="8"/>
      <c r="F73" s="8"/>
      <c r="G73" s="7">
        <f t="shared" si="1"/>
        <v>888.4</v>
      </c>
      <c r="H73" s="7">
        <f t="shared" si="2"/>
        <v>888.4</v>
      </c>
    </row>
    <row r="74" spans="1:10" ht="15.75">
      <c r="A74" s="22" t="s">
        <v>34</v>
      </c>
      <c r="B74" s="23"/>
      <c r="C74" s="7">
        <f>C55+C56</f>
        <v>262795.4</v>
      </c>
      <c r="D74" s="7">
        <f>D55+D56</f>
        <v>255487.3</v>
      </c>
      <c r="E74" s="7">
        <f>E55+E56</f>
        <v>9684.6</v>
      </c>
      <c r="F74" s="7">
        <f>F55+F56</f>
        <v>9149.1</v>
      </c>
      <c r="G74" s="7">
        <f t="shared" si="1"/>
        <v>272480</v>
      </c>
      <c r="H74" s="7">
        <f t="shared" si="2"/>
        <v>264636.39999999997</v>
      </c>
      <c r="J74" s="15"/>
    </row>
    <row r="75" spans="1:10" ht="31.5">
      <c r="A75" s="22"/>
      <c r="B75" s="23" t="s">
        <v>39</v>
      </c>
      <c r="C75" s="7">
        <v>-42141.4</v>
      </c>
      <c r="D75" s="7">
        <v>-41118.3</v>
      </c>
      <c r="E75" s="7">
        <v>42141.4</v>
      </c>
      <c r="F75" s="7">
        <v>41118.3</v>
      </c>
      <c r="G75" s="7">
        <f t="shared" si="1"/>
        <v>0</v>
      </c>
      <c r="H75" s="7">
        <f t="shared" si="2"/>
        <v>0</v>
      </c>
      <c r="J75" s="15"/>
    </row>
    <row r="76" spans="1:8" ht="15.75" hidden="1">
      <c r="A76" s="22"/>
      <c r="B76" s="26" t="s">
        <v>59</v>
      </c>
      <c r="C76" s="32"/>
      <c r="D76" s="32"/>
      <c r="E76" s="32"/>
      <c r="F76" s="32"/>
      <c r="G76" s="7">
        <f t="shared" si="1"/>
        <v>0</v>
      </c>
      <c r="H76" s="7">
        <f t="shared" si="2"/>
        <v>0</v>
      </c>
    </row>
    <row r="77" spans="1:8" ht="15.75">
      <c r="A77" s="22"/>
      <c r="B77" s="23" t="s">
        <v>71</v>
      </c>
      <c r="C77" s="7">
        <v>1282.9</v>
      </c>
      <c r="D77" s="7"/>
      <c r="E77" s="7">
        <v>409.5</v>
      </c>
      <c r="F77" s="7"/>
      <c r="G77" s="7">
        <f t="shared" si="1"/>
        <v>1692.4</v>
      </c>
      <c r="H77" s="7">
        <f t="shared" si="2"/>
        <v>0</v>
      </c>
    </row>
    <row r="78" spans="1:8" ht="15.75">
      <c r="A78" s="25"/>
      <c r="B78" s="23" t="s">
        <v>57</v>
      </c>
      <c r="C78" s="7"/>
      <c r="D78" s="7"/>
      <c r="E78" s="7">
        <v>5600</v>
      </c>
      <c r="F78" s="7">
        <v>5600</v>
      </c>
      <c r="G78" s="7">
        <f t="shared" si="1"/>
        <v>5600</v>
      </c>
      <c r="H78" s="7">
        <f t="shared" si="2"/>
        <v>5600</v>
      </c>
    </row>
    <row r="79" spans="1:8" ht="15.75">
      <c r="A79" s="33" t="s">
        <v>40</v>
      </c>
      <c r="B79" s="34"/>
      <c r="C79" s="7">
        <f>C74+C75+C76+C77+C78</f>
        <v>221936.90000000002</v>
      </c>
      <c r="D79" s="7">
        <f>D74+D75+D76+D77+D78</f>
        <v>214369</v>
      </c>
      <c r="E79" s="7">
        <f>E74+E75+E76+E77+E78</f>
        <v>57835.5</v>
      </c>
      <c r="F79" s="7">
        <f>F74+F75+F76+F77+F78</f>
        <v>55867.4</v>
      </c>
      <c r="G79" s="7">
        <f t="shared" si="1"/>
        <v>279772.4</v>
      </c>
      <c r="H79" s="7">
        <f t="shared" si="2"/>
        <v>270236.4</v>
      </c>
    </row>
    <row r="80" spans="1:8" ht="15">
      <c r="A80" s="1"/>
      <c r="B80" s="1"/>
      <c r="C80" s="29"/>
      <c r="D80" s="29"/>
      <c r="E80" s="29"/>
      <c r="F80" s="29"/>
      <c r="G80" s="28"/>
      <c r="H80" s="28"/>
    </row>
    <row r="81" spans="1:8" ht="15">
      <c r="A81" s="1"/>
      <c r="B81" s="1"/>
      <c r="C81" s="30"/>
      <c r="D81" s="30"/>
      <c r="E81" s="30"/>
      <c r="F81" s="30"/>
      <c r="G81" s="11"/>
      <c r="H81" s="11"/>
    </row>
    <row r="82" spans="1:8" ht="15">
      <c r="A82" s="1"/>
      <c r="B82" s="5" t="s">
        <v>45</v>
      </c>
      <c r="C82" s="11"/>
      <c r="D82" s="1"/>
      <c r="E82" s="10" t="s">
        <v>79</v>
      </c>
      <c r="F82" s="1"/>
      <c r="G82" s="5"/>
      <c r="H82" s="1"/>
    </row>
  </sheetData>
  <sheetProtection/>
  <mergeCells count="7">
    <mergeCell ref="A79:B79"/>
    <mergeCell ref="A5:H5"/>
    <mergeCell ref="A6:H6"/>
    <mergeCell ref="A8:A9"/>
    <mergeCell ref="G8:H8"/>
    <mergeCell ref="C8:D8"/>
    <mergeCell ref="E8:F8"/>
  </mergeCells>
  <printOptions/>
  <pageMargins left="0.31496062992125984" right="0" top="0.4330708661417323" bottom="0.43307086614173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2020-01-29T12:29:54Z</cp:lastPrinted>
  <dcterms:created xsi:type="dcterms:W3CDTF">2015-05-18T06:06:25Z</dcterms:created>
  <dcterms:modified xsi:type="dcterms:W3CDTF">2020-02-20T08:59:50Z</dcterms:modified>
  <cp:category/>
  <cp:version/>
  <cp:contentType/>
  <cp:contentStatus/>
</cp:coreProperties>
</file>