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<sst xmlns="http://schemas.openxmlformats.org/spreadsheetml/2006/main" count="78" uniqueCount="73">
  <si>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</si>
  <si>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</si>
  <si>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</si>
  <si>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</si>
  <si>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</si>
  <si>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</si>
  <si>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</si>
  <si>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</si>
  <si>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</si>
  <si>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</si>
  <si>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</si>
  <si>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</si>
  <si>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</si>
  <si>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</si>
  <si>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</si>
  <si>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</si>
  <si>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</si>
  <si>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</si>
  <si>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</si>
  <si>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</si>
  <si>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</si>
  <si>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</si>
  <si>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</si>
  <si>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</si>
  <si>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</si>
  <si>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</si>
  <si>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</si>
  <si>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</si>
  <si>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</si>
  <si>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</si>
  <si>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</si>
  <si>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</si>
  <si>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</si>
  <si>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</si>
  <si>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</si>
  <si>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</si>
  <si>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</si>
  <si>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</si>
  <si>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</si>
  <si>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</si>
  <si>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</si>
  <si>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</si>
  <si>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</si>
  <si>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</si>
  <si>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</si>
  <si>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</si>
  <si>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</si>
  <si>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</si>
  <si>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</si>
  <si>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</si>
  <si>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</si>
  <si>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</si>
  <si>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</si>
  <si>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</si>
  <si>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</si>
  <si>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Рентна плата за користування надрами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</si>
  <si>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</si>
  <si>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</si>
  <si>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субвенції з місцевого бюджету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</si>
  <si>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</si>
  <si>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від орендної плати за користування майном</t>
  </si>
  <si>
    <t>Субвенції з державного бюджету місцевим бюджетам</t>
  </si>
  <si>
    <t>Ярослав Дзиндра</t>
  </si>
  <si>
    <t xml:space="preserve">від ___________ 2020 року № </t>
  </si>
  <si>
    <t>Рентна плата та плата за використання інших природних ресурсів</t>
  </si>
  <si>
    <t>про виконання міського бюджету за   І квартал 2020 рік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</si>
  <si>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</si>
  <si>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</si>
  <si>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</si>
  <si>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Направлено залишок коштів станом на 01.01.2020 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</si>
  <si>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</si>
  <si>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Фінансування за рахунок коштів єдиного казначейського рахунку</t>
  </si>
  <si>
    <t>до  рішення виконавчого комітету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</si>
</sst>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96" fontId="1" fillId="0" borderId="0" xfId="60" applyNumberFormat="1" applyFont="1" applyAlignment="1">
      <alignment/>
    </xf>
    <xf numFmtId="196" fontId="1" fillId="0" borderId="0" xfId="60" applyNumberFormat="1" applyFont="1" applyAlignment="1">
      <alignment horizontal="right"/>
    </xf>
    <xf numFmtId="194" fontId="1" fillId="0" borderId="0" xfId="0" applyNumberFormat="1" applyFont="1" applyAlignment="1">
      <alignment horizontal="right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Zeros="0" tabSelected="1" zoomScale="85" zoomScaleNormal="85" zoomScalePageLayoutView="0" workbookViewId="0" topLeftCell="A1">
      <pane xSplit="2" ySplit="9" topLeftCell="C5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3" sqref="F3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9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72</v>
      </c>
      <c r="G2" s="1"/>
      <c r="H2" s="1"/>
    </row>
    <row r="3" spans="1:8" ht="15">
      <c r="A3" s="1"/>
      <c r="B3" s="1"/>
      <c r="C3" s="1"/>
      <c r="D3" s="1"/>
      <c r="E3" s="1"/>
      <c r="F3" s="6" t="s">
        <v>63</v>
      </c>
      <c r="G3" s="6"/>
      <c r="H3" s="6"/>
    </row>
    <row r="4" spans="1:8" ht="18.75">
      <c r="A4" s="33" t="s">
        <v>38</v>
      </c>
      <c r="B4" s="33"/>
      <c r="C4" s="33"/>
      <c r="D4" s="33"/>
      <c r="E4" s="33"/>
      <c r="F4" s="33"/>
      <c r="G4" s="33"/>
      <c r="H4" s="33"/>
    </row>
    <row r="5" spans="1:8" ht="18.75">
      <c r="A5" s="33" t="s">
        <v>65</v>
      </c>
      <c r="B5" s="34"/>
      <c r="C5" s="34"/>
      <c r="D5" s="34"/>
      <c r="E5" s="34"/>
      <c r="F5" s="34"/>
      <c r="G5" s="34"/>
      <c r="H5" s="34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35" t="s">
        <v>2</v>
      </c>
      <c r="B7" s="3" t="s">
        <v>36</v>
      </c>
      <c r="C7" s="36" t="s">
        <v>3</v>
      </c>
      <c r="D7" s="37"/>
      <c r="E7" s="35" t="s">
        <v>4</v>
      </c>
      <c r="F7" s="35"/>
      <c r="G7" s="35" t="s">
        <v>35</v>
      </c>
      <c r="H7" s="35"/>
    </row>
    <row r="8" spans="1:8" ht="45">
      <c r="A8" s="35"/>
      <c r="B8" s="4" t="s">
        <v>37</v>
      </c>
      <c r="C8" s="4" t="s">
        <v>51</v>
      </c>
      <c r="D8" s="4" t="s">
        <v>52</v>
      </c>
      <c r="E8" s="4" t="s">
        <v>51</v>
      </c>
      <c r="F8" s="4" t="s">
        <v>52</v>
      </c>
      <c r="G8" s="4" t="s">
        <v>51</v>
      </c>
      <c r="H8" s="4" t="s">
        <v>52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19">
        <v>10000000</v>
      </c>
      <c r="B10" s="20" t="s">
        <v>5</v>
      </c>
      <c r="C10" s="13">
        <f>C11+C17+C21+C28+C14</f>
        <v>137086.1</v>
      </c>
      <c r="D10" s="13">
        <f>D11+D17+D21+D28+D14</f>
        <v>30408</v>
      </c>
      <c r="E10" s="13">
        <f>E11+E17+E21+E28+E14</f>
        <v>150</v>
      </c>
      <c r="F10" s="13">
        <f>F11+F17+F21+F28+F14</f>
        <v>35.9</v>
      </c>
      <c r="G10" s="13">
        <f>C10+E10</f>
        <v>137236.1</v>
      </c>
      <c r="H10" s="13">
        <f>D10+F10</f>
        <v>30443.9</v>
      </c>
    </row>
    <row r="11" spans="1:8" ht="31.5">
      <c r="A11" s="21">
        <v>11000000</v>
      </c>
      <c r="B11" s="22" t="s">
        <v>6</v>
      </c>
      <c r="C11" s="7">
        <f>SUM(C12:C13)</f>
        <v>100739.6</v>
      </c>
      <c r="D11" s="7">
        <f>SUM(D12:D13)</f>
        <v>21328.300000000003</v>
      </c>
      <c r="E11" s="7"/>
      <c r="F11" s="7"/>
      <c r="G11" s="7">
        <f aca="true" t="shared" si="0" ref="G11:G63">C11+E11</f>
        <v>100739.6</v>
      </c>
      <c r="H11" s="7">
        <f aca="true" t="shared" si="1" ref="H11:H63">D11+F11</f>
        <v>21328.300000000003</v>
      </c>
    </row>
    <row r="12" spans="1:8" ht="15.75">
      <c r="A12" s="17">
        <v>11010000</v>
      </c>
      <c r="B12" s="18" t="s">
        <v>7</v>
      </c>
      <c r="C12" s="8">
        <v>100629.6</v>
      </c>
      <c r="D12" s="8">
        <v>21335.9</v>
      </c>
      <c r="E12" s="8"/>
      <c r="F12" s="8"/>
      <c r="G12" s="7">
        <f t="shared" si="0"/>
        <v>100629.6</v>
      </c>
      <c r="H12" s="7">
        <f t="shared" si="1"/>
        <v>21335.9</v>
      </c>
    </row>
    <row r="13" spans="1:8" ht="15.75">
      <c r="A13" s="17">
        <v>11020000</v>
      </c>
      <c r="B13" s="18" t="s">
        <v>42</v>
      </c>
      <c r="C13" s="8">
        <v>110</v>
      </c>
      <c r="D13" s="8">
        <v>-7.6</v>
      </c>
      <c r="E13" s="8"/>
      <c r="F13" s="8"/>
      <c r="G13" s="7">
        <f t="shared" si="0"/>
        <v>110</v>
      </c>
      <c r="H13" s="7">
        <f t="shared" si="1"/>
        <v>-7.6</v>
      </c>
    </row>
    <row r="14" spans="1:8" ht="15.75">
      <c r="A14" s="21">
        <v>13010000</v>
      </c>
      <c r="B14" s="22" t="s">
        <v>64</v>
      </c>
      <c r="C14" s="7">
        <f>C15+C16</f>
        <v>109.5</v>
      </c>
      <c r="D14" s="7">
        <f>D15+D16</f>
        <v>24.6</v>
      </c>
      <c r="E14" s="7"/>
      <c r="F14" s="7"/>
      <c r="G14" s="7">
        <f t="shared" si="0"/>
        <v>109.5</v>
      </c>
      <c r="H14" s="7">
        <f t="shared" si="1"/>
        <v>24.6</v>
      </c>
    </row>
    <row r="15" spans="1:8" ht="15.75">
      <c r="A15" s="16">
        <v>13010000</v>
      </c>
      <c r="B15" s="23" t="s">
        <v>54</v>
      </c>
      <c r="C15" s="9">
        <v>100</v>
      </c>
      <c r="D15" s="9">
        <v>16.2</v>
      </c>
      <c r="E15" s="9"/>
      <c r="F15" s="9"/>
      <c r="G15" s="7">
        <f t="shared" si="0"/>
        <v>100</v>
      </c>
      <c r="H15" s="7">
        <f t="shared" si="1"/>
        <v>16.2</v>
      </c>
    </row>
    <row r="16" spans="1:8" ht="15.75">
      <c r="A16" s="16">
        <v>13030000</v>
      </c>
      <c r="B16" s="23" t="s">
        <v>55</v>
      </c>
      <c r="C16" s="9">
        <v>9.5</v>
      </c>
      <c r="D16" s="9">
        <v>8.4</v>
      </c>
      <c r="E16" s="9"/>
      <c r="F16" s="9"/>
      <c r="G16" s="7">
        <f t="shared" si="0"/>
        <v>9.5</v>
      </c>
      <c r="H16" s="7">
        <f t="shared" si="1"/>
        <v>8.4</v>
      </c>
    </row>
    <row r="17" spans="1:8" ht="15.75">
      <c r="A17" s="21">
        <v>14000000</v>
      </c>
      <c r="B17" s="22" t="s">
        <v>8</v>
      </c>
      <c r="C17" s="7">
        <f>SUM(C18:C20)</f>
        <v>12600</v>
      </c>
      <c r="D17" s="7">
        <f>SUM(D18:D20)</f>
        <v>2685.5</v>
      </c>
      <c r="E17" s="7"/>
      <c r="F17" s="7"/>
      <c r="G17" s="7">
        <f t="shared" si="0"/>
        <v>12600</v>
      </c>
      <c r="H17" s="7">
        <f t="shared" si="1"/>
        <v>2685.5</v>
      </c>
    </row>
    <row r="18" spans="1:8" ht="15.75">
      <c r="A18" s="16">
        <v>14020000</v>
      </c>
      <c r="B18" s="12" t="s">
        <v>48</v>
      </c>
      <c r="C18" s="9">
        <v>1500</v>
      </c>
      <c r="D18" s="9">
        <v>345.7</v>
      </c>
      <c r="E18" s="9"/>
      <c r="F18" s="9"/>
      <c r="G18" s="7">
        <f t="shared" si="0"/>
        <v>1500</v>
      </c>
      <c r="H18" s="7">
        <f t="shared" si="1"/>
        <v>345.7</v>
      </c>
    </row>
    <row r="19" spans="1:8" ht="31.5">
      <c r="A19" s="16">
        <v>14030000</v>
      </c>
      <c r="B19" s="12" t="s">
        <v>49</v>
      </c>
      <c r="C19" s="9">
        <v>6600</v>
      </c>
      <c r="D19" s="9">
        <v>1117.8</v>
      </c>
      <c r="E19" s="9"/>
      <c r="F19" s="9"/>
      <c r="G19" s="7">
        <f t="shared" si="0"/>
        <v>6600</v>
      </c>
      <c r="H19" s="7">
        <f t="shared" si="1"/>
        <v>1117.8</v>
      </c>
    </row>
    <row r="20" spans="1:8" ht="31.5">
      <c r="A20" s="16">
        <v>14040000</v>
      </c>
      <c r="B20" s="23" t="s">
        <v>9</v>
      </c>
      <c r="C20" s="9">
        <v>4500</v>
      </c>
      <c r="D20" s="9">
        <v>1222</v>
      </c>
      <c r="E20" s="9"/>
      <c r="F20" s="9"/>
      <c r="G20" s="7">
        <f t="shared" si="0"/>
        <v>4500</v>
      </c>
      <c r="H20" s="7">
        <f t="shared" si="1"/>
        <v>1222</v>
      </c>
    </row>
    <row r="21" spans="1:8" ht="15.75">
      <c r="A21" s="21">
        <v>18000000</v>
      </c>
      <c r="B21" s="22" t="s">
        <v>10</v>
      </c>
      <c r="C21" s="7">
        <f>C22+C26+C27</f>
        <v>23637</v>
      </c>
      <c r="D21" s="7">
        <f>D22+D26+D27</f>
        <v>6369.6</v>
      </c>
      <c r="E21" s="7">
        <f>E22+E26+E27</f>
        <v>0</v>
      </c>
      <c r="F21" s="7">
        <f>F22+F26+F27</f>
        <v>0</v>
      </c>
      <c r="G21" s="7">
        <f t="shared" si="0"/>
        <v>23637</v>
      </c>
      <c r="H21" s="7">
        <f t="shared" si="1"/>
        <v>6369.6</v>
      </c>
    </row>
    <row r="22" spans="1:8" ht="15.75">
      <c r="A22" s="17">
        <v>18010000</v>
      </c>
      <c r="B22" s="18" t="s">
        <v>11</v>
      </c>
      <c r="C22" s="8">
        <f>C23+C24+C25</f>
        <v>8725</v>
      </c>
      <c r="D22" s="8">
        <f>D23+D24+D25</f>
        <v>2243.2999999999997</v>
      </c>
      <c r="E22" s="8"/>
      <c r="F22" s="8"/>
      <c r="G22" s="7">
        <f t="shared" si="0"/>
        <v>8725</v>
      </c>
      <c r="H22" s="7">
        <f t="shared" si="1"/>
        <v>2243.2999999999997</v>
      </c>
    </row>
    <row r="23" spans="1:8" ht="15.75">
      <c r="A23" s="17"/>
      <c r="B23" s="18" t="s">
        <v>44</v>
      </c>
      <c r="C23" s="8">
        <v>2500</v>
      </c>
      <c r="D23" s="8">
        <v>362</v>
      </c>
      <c r="E23" s="8"/>
      <c r="F23" s="8"/>
      <c r="G23" s="7">
        <f t="shared" si="0"/>
        <v>2500</v>
      </c>
      <c r="H23" s="7">
        <f t="shared" si="1"/>
        <v>362</v>
      </c>
    </row>
    <row r="24" spans="1:8" ht="15.75">
      <c r="A24" s="17"/>
      <c r="B24" s="18" t="s">
        <v>50</v>
      </c>
      <c r="C24" s="8">
        <v>6200</v>
      </c>
      <c r="D24" s="8">
        <v>1825.1</v>
      </c>
      <c r="E24" s="8"/>
      <c r="F24" s="8"/>
      <c r="G24" s="7">
        <f t="shared" si="0"/>
        <v>6200</v>
      </c>
      <c r="H24" s="7">
        <f t="shared" si="1"/>
        <v>1825.1</v>
      </c>
    </row>
    <row r="25" spans="1:8" ht="15.75">
      <c r="A25" s="17"/>
      <c r="B25" s="18" t="s">
        <v>47</v>
      </c>
      <c r="C25" s="8">
        <v>25</v>
      </c>
      <c r="D25" s="8">
        <v>56.2</v>
      </c>
      <c r="E25" s="8"/>
      <c r="F25" s="8"/>
      <c r="G25" s="7">
        <f t="shared" si="0"/>
        <v>25</v>
      </c>
      <c r="H25" s="7">
        <f t="shared" si="1"/>
        <v>56.2</v>
      </c>
    </row>
    <row r="26" spans="1:8" ht="15.75">
      <c r="A26" s="17">
        <v>18030000</v>
      </c>
      <c r="B26" s="18" t="s">
        <v>12</v>
      </c>
      <c r="C26" s="8">
        <v>12</v>
      </c>
      <c r="D26" s="8">
        <v>2.5</v>
      </c>
      <c r="E26" s="8"/>
      <c r="F26" s="8"/>
      <c r="G26" s="7">
        <f t="shared" si="0"/>
        <v>12</v>
      </c>
      <c r="H26" s="7">
        <f t="shared" si="1"/>
        <v>2.5</v>
      </c>
    </row>
    <row r="27" spans="1:8" ht="15.75">
      <c r="A27" s="17">
        <v>18050000</v>
      </c>
      <c r="B27" s="18" t="s">
        <v>13</v>
      </c>
      <c r="C27" s="8">
        <v>14900</v>
      </c>
      <c r="D27" s="8">
        <v>4123.8</v>
      </c>
      <c r="E27" s="8"/>
      <c r="F27" s="8"/>
      <c r="G27" s="7">
        <f t="shared" si="0"/>
        <v>14900</v>
      </c>
      <c r="H27" s="7">
        <f t="shared" si="1"/>
        <v>4123.8</v>
      </c>
    </row>
    <row r="28" spans="1:8" ht="15.75">
      <c r="A28" s="21">
        <v>19000000</v>
      </c>
      <c r="B28" s="22" t="s">
        <v>14</v>
      </c>
      <c r="C28" s="7"/>
      <c r="D28" s="7"/>
      <c r="E28" s="7">
        <f>E29</f>
        <v>150</v>
      </c>
      <c r="F28" s="7">
        <f>F29</f>
        <v>35.9</v>
      </c>
      <c r="G28" s="7">
        <f t="shared" si="0"/>
        <v>150</v>
      </c>
      <c r="H28" s="7">
        <f t="shared" si="1"/>
        <v>35.9</v>
      </c>
    </row>
    <row r="29" spans="1:8" ht="15.75">
      <c r="A29" s="17">
        <v>19010000</v>
      </c>
      <c r="B29" s="18" t="s">
        <v>15</v>
      </c>
      <c r="C29" s="8"/>
      <c r="D29" s="8"/>
      <c r="E29" s="8">
        <v>150</v>
      </c>
      <c r="F29" s="8">
        <v>35.9</v>
      </c>
      <c r="G29" s="7">
        <f t="shared" si="0"/>
        <v>150</v>
      </c>
      <c r="H29" s="7">
        <f t="shared" si="1"/>
        <v>35.9</v>
      </c>
    </row>
    <row r="30" spans="1:8" ht="15.75">
      <c r="A30" s="19">
        <v>20000000</v>
      </c>
      <c r="B30" s="20" t="s">
        <v>16</v>
      </c>
      <c r="C30" s="13">
        <f>C31+C39+C43+C34</f>
        <v>3180</v>
      </c>
      <c r="D30" s="13">
        <f>D31+D39+D43+D34</f>
        <v>793.5999999999999</v>
      </c>
      <c r="E30" s="13">
        <f>E31+E39+E43+E34</f>
        <v>8716.8</v>
      </c>
      <c r="F30" s="13">
        <f>F31+F39+F43+F34</f>
        <v>1062.5</v>
      </c>
      <c r="G30" s="13">
        <f t="shared" si="0"/>
        <v>11896.8</v>
      </c>
      <c r="H30" s="13">
        <f t="shared" si="1"/>
        <v>1856.1</v>
      </c>
    </row>
    <row r="31" spans="1:8" ht="15.75">
      <c r="A31" s="21">
        <v>21000000</v>
      </c>
      <c r="B31" s="22" t="s">
        <v>17</v>
      </c>
      <c r="C31" s="7">
        <f>C32+C33</f>
        <v>150</v>
      </c>
      <c r="D31" s="7">
        <f>D32+D33</f>
        <v>32.8</v>
      </c>
      <c r="E31" s="7"/>
      <c r="F31" s="7"/>
      <c r="G31" s="7">
        <f t="shared" si="0"/>
        <v>150</v>
      </c>
      <c r="H31" s="7">
        <f t="shared" si="1"/>
        <v>32.8</v>
      </c>
    </row>
    <row r="32" spans="1:8" ht="31.5">
      <c r="A32" s="17">
        <v>21010300</v>
      </c>
      <c r="B32" s="18" t="s">
        <v>46</v>
      </c>
      <c r="C32" s="8">
        <v>50</v>
      </c>
      <c r="D32" s="8">
        <v>0</v>
      </c>
      <c r="E32" s="8"/>
      <c r="F32" s="8"/>
      <c r="G32" s="7">
        <f t="shared" si="0"/>
        <v>50</v>
      </c>
      <c r="H32" s="7">
        <f t="shared" si="1"/>
        <v>0</v>
      </c>
    </row>
    <row r="33" spans="1:8" ht="15.75">
      <c r="A33" s="17">
        <v>21080000</v>
      </c>
      <c r="B33" s="18" t="s">
        <v>18</v>
      </c>
      <c r="C33" s="8">
        <v>100</v>
      </c>
      <c r="D33" s="8">
        <v>32.8</v>
      </c>
      <c r="E33" s="8"/>
      <c r="F33" s="8"/>
      <c r="G33" s="7">
        <f t="shared" si="0"/>
        <v>100</v>
      </c>
      <c r="H33" s="7">
        <f t="shared" si="1"/>
        <v>32.8</v>
      </c>
    </row>
    <row r="34" spans="1:8" ht="31.5">
      <c r="A34" s="21">
        <v>22000000</v>
      </c>
      <c r="B34" s="22" t="s">
        <v>19</v>
      </c>
      <c r="C34" s="7">
        <f>C35+C36+C37+C38</f>
        <v>2580</v>
      </c>
      <c r="D34" s="7">
        <f>D35+D36+D37+D38</f>
        <v>674.6999999999999</v>
      </c>
      <c r="E34" s="7"/>
      <c r="F34" s="7"/>
      <c r="G34" s="7">
        <f t="shared" si="0"/>
        <v>2580</v>
      </c>
      <c r="H34" s="7">
        <f t="shared" si="1"/>
        <v>674.6999999999999</v>
      </c>
    </row>
    <row r="35" spans="1:8" ht="15.75">
      <c r="A35" s="17">
        <v>22010000</v>
      </c>
      <c r="B35" s="18" t="s">
        <v>20</v>
      </c>
      <c r="C35" s="8">
        <v>2340</v>
      </c>
      <c r="D35" s="8">
        <v>612.3</v>
      </c>
      <c r="E35" s="8"/>
      <c r="F35" s="8"/>
      <c r="G35" s="7">
        <f t="shared" si="0"/>
        <v>2340</v>
      </c>
      <c r="H35" s="7">
        <f t="shared" si="1"/>
        <v>612.3</v>
      </c>
    </row>
    <row r="36" spans="1:8" ht="15.75">
      <c r="A36" s="17">
        <v>22080000</v>
      </c>
      <c r="B36" s="18" t="s">
        <v>60</v>
      </c>
      <c r="C36" s="8">
        <v>210</v>
      </c>
      <c r="D36" s="8">
        <v>59.5</v>
      </c>
      <c r="E36" s="8"/>
      <c r="F36" s="8"/>
      <c r="G36" s="7">
        <f t="shared" si="0"/>
        <v>210</v>
      </c>
      <c r="H36" s="7">
        <f t="shared" si="1"/>
        <v>59.5</v>
      </c>
    </row>
    <row r="37" spans="1:8" ht="15.75">
      <c r="A37" s="17">
        <v>22090000</v>
      </c>
      <c r="B37" s="18" t="s">
        <v>21</v>
      </c>
      <c r="C37" s="8">
        <v>30</v>
      </c>
      <c r="D37" s="8">
        <v>2.6</v>
      </c>
      <c r="E37" s="8"/>
      <c r="F37" s="8"/>
      <c r="G37" s="7">
        <f t="shared" si="0"/>
        <v>30</v>
      </c>
      <c r="H37" s="7">
        <f t="shared" si="1"/>
        <v>2.6</v>
      </c>
    </row>
    <row r="38" spans="1:8" ht="15.75">
      <c r="A38" s="17">
        <v>22130000</v>
      </c>
      <c r="B38" s="18" t="s">
        <v>56</v>
      </c>
      <c r="C38" s="8"/>
      <c r="D38" s="8">
        <v>0.3</v>
      </c>
      <c r="E38" s="8"/>
      <c r="F38" s="8"/>
      <c r="G38" s="7">
        <f t="shared" si="0"/>
        <v>0</v>
      </c>
      <c r="H38" s="7">
        <f t="shared" si="1"/>
        <v>0.3</v>
      </c>
    </row>
    <row r="39" spans="1:8" ht="15.75">
      <c r="A39" s="21">
        <v>24000000</v>
      </c>
      <c r="B39" s="22" t="s">
        <v>22</v>
      </c>
      <c r="C39" s="7">
        <f>C40+C42</f>
        <v>450</v>
      </c>
      <c r="D39" s="7">
        <f>D40+D42</f>
        <v>86.1</v>
      </c>
      <c r="E39" s="7">
        <f>E40+E42</f>
        <v>4700</v>
      </c>
      <c r="F39" s="7">
        <f>F40+F42</f>
        <v>157.9</v>
      </c>
      <c r="G39" s="7">
        <f t="shared" si="0"/>
        <v>5150</v>
      </c>
      <c r="H39" s="7">
        <f t="shared" si="1"/>
        <v>244</v>
      </c>
    </row>
    <row r="40" spans="1:8" ht="15.75">
      <c r="A40" s="17">
        <v>24060000</v>
      </c>
      <c r="B40" s="18" t="s">
        <v>18</v>
      </c>
      <c r="C40" s="8">
        <v>450</v>
      </c>
      <c r="D40" s="8">
        <v>86.1</v>
      </c>
      <c r="E40" s="8">
        <f>E41</f>
        <v>200</v>
      </c>
      <c r="F40" s="8">
        <f>F41</f>
        <v>54.7</v>
      </c>
      <c r="G40" s="7">
        <f t="shared" si="0"/>
        <v>650</v>
      </c>
      <c r="H40" s="7">
        <f t="shared" si="1"/>
        <v>140.8</v>
      </c>
    </row>
    <row r="41" spans="1:8" ht="47.25">
      <c r="A41" s="17">
        <v>24062100</v>
      </c>
      <c r="B41" s="18" t="s">
        <v>41</v>
      </c>
      <c r="C41" s="8"/>
      <c r="D41" s="8"/>
      <c r="E41" s="8">
        <v>200</v>
      </c>
      <c r="F41" s="8">
        <v>54.7</v>
      </c>
      <c r="G41" s="7">
        <f t="shared" si="0"/>
        <v>200</v>
      </c>
      <c r="H41" s="7">
        <f t="shared" si="1"/>
        <v>54.7</v>
      </c>
    </row>
    <row r="42" spans="1:8" ht="31.5">
      <c r="A42" s="17">
        <v>24170000</v>
      </c>
      <c r="B42" s="18" t="s">
        <v>23</v>
      </c>
      <c r="C42" s="8"/>
      <c r="D42" s="8"/>
      <c r="E42" s="8">
        <v>4500</v>
      </c>
      <c r="F42" s="8">
        <v>103.2</v>
      </c>
      <c r="G42" s="7">
        <f t="shared" si="0"/>
        <v>4500</v>
      </c>
      <c r="H42" s="7">
        <f t="shared" si="1"/>
        <v>103.2</v>
      </c>
    </row>
    <row r="43" spans="1:8" ht="15.75">
      <c r="A43" s="21">
        <v>25000000</v>
      </c>
      <c r="B43" s="22" t="s">
        <v>24</v>
      </c>
      <c r="C43" s="7"/>
      <c r="D43" s="7"/>
      <c r="E43" s="7">
        <f>E44+E47</f>
        <v>4016.7999999999997</v>
      </c>
      <c r="F43" s="7">
        <f>F44+F47</f>
        <v>904.6</v>
      </c>
      <c r="G43" s="7">
        <f t="shared" si="0"/>
        <v>4016.7999999999997</v>
      </c>
      <c r="H43" s="7">
        <f t="shared" si="1"/>
        <v>904.6</v>
      </c>
    </row>
    <row r="44" spans="1:8" ht="31.5">
      <c r="A44" s="17">
        <v>25010000</v>
      </c>
      <c r="B44" s="18" t="s">
        <v>25</v>
      </c>
      <c r="C44" s="8"/>
      <c r="D44" s="8"/>
      <c r="E44" s="8">
        <f>E45+E46</f>
        <v>3893.7</v>
      </c>
      <c r="F44" s="8">
        <v>781.5</v>
      </c>
      <c r="G44" s="7">
        <f t="shared" si="0"/>
        <v>3893.7</v>
      </c>
      <c r="H44" s="7">
        <f t="shared" si="1"/>
        <v>781.5</v>
      </c>
    </row>
    <row r="45" spans="1:8" ht="31.5">
      <c r="A45" s="16">
        <v>25010100</v>
      </c>
      <c r="B45" s="23" t="s">
        <v>26</v>
      </c>
      <c r="C45" s="9"/>
      <c r="D45" s="9"/>
      <c r="E45" s="9">
        <v>3857.2</v>
      </c>
      <c r="F45" s="9">
        <v>777.7</v>
      </c>
      <c r="G45" s="7">
        <f t="shared" si="0"/>
        <v>3857.2</v>
      </c>
      <c r="H45" s="7">
        <f t="shared" si="1"/>
        <v>777.7</v>
      </c>
    </row>
    <row r="46" spans="1:8" ht="15.75">
      <c r="A46" s="16">
        <v>25010300</v>
      </c>
      <c r="B46" s="23" t="s">
        <v>27</v>
      </c>
      <c r="C46" s="9"/>
      <c r="D46" s="9"/>
      <c r="E46" s="9">
        <v>36.5</v>
      </c>
      <c r="F46" s="9">
        <v>3.8</v>
      </c>
      <c r="G46" s="7">
        <f t="shared" si="0"/>
        <v>36.5</v>
      </c>
      <c r="H46" s="7">
        <f t="shared" si="1"/>
        <v>3.8</v>
      </c>
    </row>
    <row r="47" spans="1:8" ht="15.75">
      <c r="A47" s="17">
        <v>25020000</v>
      </c>
      <c r="B47" s="18" t="s">
        <v>28</v>
      </c>
      <c r="C47" s="8"/>
      <c r="D47" s="8"/>
      <c r="E47" s="8">
        <v>123.1</v>
      </c>
      <c r="F47" s="8">
        <v>123.1</v>
      </c>
      <c r="G47" s="7">
        <f t="shared" si="0"/>
        <v>123.1</v>
      </c>
      <c r="H47" s="7">
        <f t="shared" si="1"/>
        <v>123.1</v>
      </c>
    </row>
    <row r="48" spans="1:8" ht="15.75">
      <c r="A48" s="21">
        <v>30000000</v>
      </c>
      <c r="B48" s="22" t="s">
        <v>29</v>
      </c>
      <c r="C48" s="7"/>
      <c r="D48" s="7"/>
      <c r="E48" s="7">
        <f>E50+E51</f>
        <v>5000</v>
      </c>
      <c r="F48" s="7">
        <f>F50+F51</f>
        <v>-0.8</v>
      </c>
      <c r="G48" s="7">
        <f t="shared" si="0"/>
        <v>5000</v>
      </c>
      <c r="H48" s="7">
        <f t="shared" si="1"/>
        <v>-0.8</v>
      </c>
    </row>
    <row r="49" spans="1:8" ht="15.75">
      <c r="A49" s="17">
        <v>31030000</v>
      </c>
      <c r="B49" s="18" t="s">
        <v>43</v>
      </c>
      <c r="C49" s="8"/>
      <c r="D49" s="8"/>
      <c r="E49" s="8">
        <v>0</v>
      </c>
      <c r="F49" s="8">
        <f>F50</f>
        <v>-0.8</v>
      </c>
      <c r="G49" s="7">
        <f t="shared" si="0"/>
        <v>0</v>
      </c>
      <c r="H49" s="7">
        <f t="shared" si="1"/>
        <v>-0.8</v>
      </c>
    </row>
    <row r="50" spans="1:8" ht="31.5">
      <c r="A50" s="17">
        <v>31030000</v>
      </c>
      <c r="B50" s="15" t="s">
        <v>59</v>
      </c>
      <c r="C50" s="8"/>
      <c r="D50" s="8"/>
      <c r="E50" s="8">
        <v>3000</v>
      </c>
      <c r="F50" s="8">
        <v>-0.8</v>
      </c>
      <c r="G50" s="7">
        <f t="shared" si="0"/>
        <v>3000</v>
      </c>
      <c r="H50" s="7">
        <f t="shared" si="1"/>
        <v>-0.8</v>
      </c>
    </row>
    <row r="51" spans="1:8" ht="15.75">
      <c r="A51" s="17">
        <v>33010000</v>
      </c>
      <c r="B51" s="18" t="s">
        <v>30</v>
      </c>
      <c r="C51" s="8"/>
      <c r="D51" s="8"/>
      <c r="E51" s="8">
        <v>2000</v>
      </c>
      <c r="F51" s="8">
        <v>0</v>
      </c>
      <c r="G51" s="7">
        <f t="shared" si="0"/>
        <v>2000</v>
      </c>
      <c r="H51" s="7">
        <f t="shared" si="1"/>
        <v>0</v>
      </c>
    </row>
    <row r="52" spans="1:8" ht="15.75">
      <c r="A52" s="21" t="s">
        <v>31</v>
      </c>
      <c r="B52" s="22"/>
      <c r="C52" s="7">
        <f>C10+C30+C48</f>
        <v>140266.1</v>
      </c>
      <c r="D52" s="7">
        <f>D10+D30+D48</f>
        <v>31201.6</v>
      </c>
      <c r="E52" s="7">
        <f>E10+E30+E48</f>
        <v>13866.8</v>
      </c>
      <c r="F52" s="7">
        <f>F10+F30+F48</f>
        <v>1097.6000000000001</v>
      </c>
      <c r="G52" s="7">
        <f t="shared" si="0"/>
        <v>154132.9</v>
      </c>
      <c r="H52" s="7">
        <f t="shared" si="1"/>
        <v>32299.199999999997</v>
      </c>
    </row>
    <row r="53" spans="1:8" ht="15.75">
      <c r="A53" s="19">
        <v>40000000</v>
      </c>
      <c r="B53" s="20" t="s">
        <v>32</v>
      </c>
      <c r="C53" s="7">
        <f>C54+C57+C59</f>
        <v>61743.6</v>
      </c>
      <c r="D53" s="7">
        <f>D54+D57+D59</f>
        <v>16230.3</v>
      </c>
      <c r="E53" s="7">
        <f>E54+E57+E59</f>
        <v>0</v>
      </c>
      <c r="F53" s="7">
        <f>F54+F57+F59</f>
        <v>0</v>
      </c>
      <c r="G53" s="7">
        <f t="shared" si="0"/>
        <v>61743.6</v>
      </c>
      <c r="H53" s="7">
        <f t="shared" si="1"/>
        <v>16230.3</v>
      </c>
    </row>
    <row r="54" spans="1:8" ht="15.75">
      <c r="A54" s="30">
        <v>41030000</v>
      </c>
      <c r="B54" s="30" t="s">
        <v>61</v>
      </c>
      <c r="C54" s="7">
        <f>C55+C56</f>
        <v>58370</v>
      </c>
      <c r="D54" s="7">
        <f>D55+D56</f>
        <v>15556.599999999999</v>
      </c>
      <c r="E54" s="7">
        <f>E55+E56</f>
        <v>0</v>
      </c>
      <c r="F54" s="7">
        <f>F55+F56</f>
        <v>0</v>
      </c>
      <c r="G54" s="7">
        <f t="shared" si="0"/>
        <v>58370</v>
      </c>
      <c r="H54" s="7">
        <f t="shared" si="1"/>
        <v>15556.599999999999</v>
      </c>
    </row>
    <row r="55" spans="1:8" ht="15.75">
      <c r="A55" s="16">
        <v>41033900</v>
      </c>
      <c r="B55" s="23" t="s">
        <v>33</v>
      </c>
      <c r="C55" s="9">
        <v>52799.2</v>
      </c>
      <c r="D55" s="9">
        <v>9985.8</v>
      </c>
      <c r="E55" s="9"/>
      <c r="F55" s="9"/>
      <c r="G55" s="7">
        <f t="shared" si="0"/>
        <v>52799.2</v>
      </c>
      <c r="H55" s="7">
        <f t="shared" si="1"/>
        <v>9985.8</v>
      </c>
    </row>
    <row r="56" spans="1:8" ht="15.75">
      <c r="A56" s="16">
        <v>41034200</v>
      </c>
      <c r="B56" s="29" t="s">
        <v>66</v>
      </c>
      <c r="C56" s="9">
        <v>5570.8</v>
      </c>
      <c r="D56" s="9">
        <v>5570.8</v>
      </c>
      <c r="E56" s="9"/>
      <c r="F56" s="9"/>
      <c r="G56" s="7">
        <f t="shared" si="0"/>
        <v>5570.8</v>
      </c>
      <c r="H56" s="7">
        <f t="shared" si="1"/>
        <v>5570.8</v>
      </c>
    </row>
    <row r="57" spans="1:8" ht="15.75">
      <c r="A57" s="30">
        <v>41040000</v>
      </c>
      <c r="B57" s="30" t="s">
        <v>67</v>
      </c>
      <c r="C57" s="7">
        <f>C58</f>
        <v>1709.2</v>
      </c>
      <c r="D57" s="7">
        <f>D58</f>
        <v>427.1</v>
      </c>
      <c r="E57" s="7">
        <f>E58</f>
        <v>0</v>
      </c>
      <c r="F57" s="7">
        <f>F58</f>
        <v>0</v>
      </c>
      <c r="G57" s="7">
        <f t="shared" si="0"/>
        <v>1709.2</v>
      </c>
      <c r="H57" s="7">
        <f t="shared" si="1"/>
        <v>427.1</v>
      </c>
    </row>
    <row r="58" spans="1:8" ht="47.25">
      <c r="A58" s="17">
        <v>41040200</v>
      </c>
      <c r="B58" s="28" t="s">
        <v>57</v>
      </c>
      <c r="C58" s="8">
        <v>1709.2</v>
      </c>
      <c r="D58" s="8">
        <v>427.1</v>
      </c>
      <c r="E58" s="8"/>
      <c r="F58" s="8"/>
      <c r="G58" s="7">
        <f t="shared" si="0"/>
        <v>1709.2</v>
      </c>
      <c r="H58" s="7">
        <f t="shared" si="1"/>
        <v>427.1</v>
      </c>
    </row>
    <row r="59" spans="1:8" ht="15.75">
      <c r="A59" s="21">
        <v>41050000</v>
      </c>
      <c r="B59" s="22" t="s">
        <v>53</v>
      </c>
      <c r="C59" s="7">
        <f>C60+C61+C62</f>
        <v>1664.3999999999999</v>
      </c>
      <c r="D59" s="7">
        <f>D60+D61+D62</f>
        <v>246.6</v>
      </c>
      <c r="E59" s="7">
        <f>E60+E61</f>
        <v>0</v>
      </c>
      <c r="F59" s="7">
        <f>F60+F61</f>
        <v>0</v>
      </c>
      <c r="G59" s="7">
        <f t="shared" si="0"/>
        <v>1664.3999999999999</v>
      </c>
      <c r="H59" s="7">
        <f t="shared" si="1"/>
        <v>246.6</v>
      </c>
    </row>
    <row r="60" spans="1:8" ht="47.25">
      <c r="A60" s="29">
        <v>41051200</v>
      </c>
      <c r="B60" s="12" t="s">
        <v>68</v>
      </c>
      <c r="C60" s="9">
        <v>10.6</v>
      </c>
      <c r="D60" s="9">
        <v>3.9</v>
      </c>
      <c r="E60" s="9"/>
      <c r="F60" s="9"/>
      <c r="G60" s="7">
        <f t="shared" si="0"/>
        <v>10.6</v>
      </c>
      <c r="H60" s="7">
        <f t="shared" si="1"/>
        <v>3.9</v>
      </c>
    </row>
    <row r="61" spans="1:8" ht="15.75">
      <c r="A61" s="29">
        <v>41053900</v>
      </c>
      <c r="B61" s="29" t="s">
        <v>58</v>
      </c>
      <c r="C61" s="9">
        <v>1643.8</v>
      </c>
      <c r="D61" s="9">
        <v>242.7</v>
      </c>
      <c r="E61" s="9"/>
      <c r="F61" s="9"/>
      <c r="G61" s="7">
        <f t="shared" si="0"/>
        <v>1643.8</v>
      </c>
      <c r="H61" s="7">
        <f t="shared" si="1"/>
        <v>242.7</v>
      </c>
    </row>
    <row r="62" spans="1:8" ht="63">
      <c r="A62" s="29">
        <v>41054100</v>
      </c>
      <c r="B62" s="12" t="s">
        <v>70</v>
      </c>
      <c r="C62" s="9">
        <v>10</v>
      </c>
      <c r="D62" s="9"/>
      <c r="E62" s="9"/>
      <c r="F62" s="9"/>
      <c r="G62" s="7">
        <f t="shared" si="0"/>
        <v>10</v>
      </c>
      <c r="H62" s="7">
        <f t="shared" si="1"/>
        <v>0</v>
      </c>
    </row>
    <row r="63" spans="1:10" ht="15.75">
      <c r="A63" s="21" t="s">
        <v>34</v>
      </c>
      <c r="B63" s="22"/>
      <c r="C63" s="7">
        <f>C10+C30+C53</f>
        <v>202009.7</v>
      </c>
      <c r="D63" s="7">
        <f>D52+D53</f>
        <v>47431.899999999994</v>
      </c>
      <c r="E63" s="7">
        <f>E52+E53</f>
        <v>13866.8</v>
      </c>
      <c r="F63" s="7">
        <f>F52+F53</f>
        <v>1097.6000000000001</v>
      </c>
      <c r="G63" s="7">
        <f t="shared" si="0"/>
        <v>215876.5</v>
      </c>
      <c r="H63" s="7">
        <f t="shared" si="1"/>
        <v>48529.49999999999</v>
      </c>
      <c r="I63" s="14"/>
      <c r="J63" s="14"/>
    </row>
    <row r="64" spans="1:10" ht="31.5">
      <c r="A64" s="21"/>
      <c r="B64" s="22" t="s">
        <v>39</v>
      </c>
      <c r="C64" s="7">
        <v>-20944.2</v>
      </c>
      <c r="D64" s="7">
        <v>-4717.9</v>
      </c>
      <c r="E64" s="7">
        <v>20944.2</v>
      </c>
      <c r="F64" s="7">
        <v>4717.9</v>
      </c>
      <c r="G64" s="7">
        <f aca="true" t="shared" si="2" ref="G64:H66">C64+E64</f>
        <v>0</v>
      </c>
      <c r="H64" s="7">
        <f t="shared" si="2"/>
        <v>0</v>
      </c>
      <c r="J64" s="14"/>
    </row>
    <row r="65" spans="1:8" ht="15.75">
      <c r="A65" s="21"/>
      <c r="B65" s="22" t="s">
        <v>69</v>
      </c>
      <c r="C65" s="7">
        <v>2006.2</v>
      </c>
      <c r="D65" s="7"/>
      <c r="E65" s="7">
        <v>0.4</v>
      </c>
      <c r="F65" s="7"/>
      <c r="G65" s="7">
        <f t="shared" si="2"/>
        <v>2006.6000000000001</v>
      </c>
      <c r="H65" s="7">
        <f t="shared" si="2"/>
        <v>0</v>
      </c>
    </row>
    <row r="66" spans="1:8" ht="15.75">
      <c r="A66" s="24"/>
      <c r="B66" s="22" t="s">
        <v>71</v>
      </c>
      <c r="C66" s="7"/>
      <c r="D66" s="7">
        <v>2011.4</v>
      </c>
      <c r="E66" s="7"/>
      <c r="F66" s="7"/>
      <c r="G66" s="7">
        <f t="shared" si="2"/>
        <v>0</v>
      </c>
      <c r="H66" s="7">
        <f t="shared" si="2"/>
        <v>2011.4</v>
      </c>
    </row>
    <row r="67" spans="1:8" ht="15.75">
      <c r="A67" s="31" t="s">
        <v>40</v>
      </c>
      <c r="B67" s="32"/>
      <c r="C67" s="7">
        <f aca="true" t="shared" si="3" ref="C67:H67">C63+C64+C65+C66</f>
        <v>183071.7</v>
      </c>
      <c r="D67" s="7">
        <f t="shared" si="3"/>
        <v>44725.399999999994</v>
      </c>
      <c r="E67" s="7">
        <f t="shared" si="3"/>
        <v>34811.4</v>
      </c>
      <c r="F67" s="7">
        <f t="shared" si="3"/>
        <v>5815.5</v>
      </c>
      <c r="G67" s="7">
        <f t="shared" si="3"/>
        <v>217883.1</v>
      </c>
      <c r="H67" s="7">
        <f t="shared" si="3"/>
        <v>50540.899999999994</v>
      </c>
    </row>
    <row r="68" spans="1:8" ht="15">
      <c r="A68" s="1"/>
      <c r="B68" s="1"/>
      <c r="C68" s="26"/>
      <c r="D68" s="26"/>
      <c r="E68" s="26"/>
      <c r="F68" s="26"/>
      <c r="G68" s="25"/>
      <c r="H68" s="25"/>
    </row>
    <row r="69" spans="1:8" ht="15">
      <c r="A69" s="1"/>
      <c r="B69" s="1"/>
      <c r="C69" s="27"/>
      <c r="D69" s="27"/>
      <c r="E69" s="27"/>
      <c r="F69" s="27"/>
      <c r="G69" s="11"/>
      <c r="H69" s="11"/>
    </row>
    <row r="70" spans="1:8" ht="15">
      <c r="A70" s="1"/>
      <c r="B70" s="5" t="s">
        <v>45</v>
      </c>
      <c r="C70" s="11"/>
      <c r="D70" s="1"/>
      <c r="E70" s="10" t="s">
        <v>62</v>
      </c>
      <c r="F70" s="1"/>
      <c r="G70" s="5"/>
      <c r="H70" s="1"/>
    </row>
  </sheetData>
  <sheetProtection/>
  <mergeCells count="7">
    <mergeCell ref="A67:B67"/>
    <mergeCell ref="A4:H4"/>
    <mergeCell ref="A5:H5"/>
    <mergeCell ref="A7:A8"/>
    <mergeCell ref="G7:H7"/>
    <mergeCell ref="C7:D7"/>
    <mergeCell ref="E7:F7"/>
  </mergeCells>
  <printOptions/>
  <pageMargins left="0.7086614173228347" right="0" top="0.4330708661417323" bottom="0.4330708661417323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2020-04-28T09:34:44Z</cp:lastPrinted>
  <dcterms:created xsi:type="dcterms:W3CDTF">2015-05-18T06:06:25Z</dcterms:created>
  <dcterms:modified xsi:type="dcterms:W3CDTF">2020-05-08T12:16:00Z</dcterms:modified>
  <cp:category/>
  <cp:version/>
  <cp:contentType/>
  <cp:contentStatus/>
</cp:coreProperties>
</file>