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'дод.7'!$A$1:$L$34</definedName>
  </definedNames>
  <calcPr fullCalcOnLoad="1"/>
</workbook>
</file>

<file path=xl/sharedStrings.xml><?xml version="1.0" encoding="utf-8"?>
<sst xmlns="http://schemas.openxmlformats.org/spreadsheetml/2006/main" count="97" uniqueCount="78">
  <si>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</si>
  <si>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</si>
  <si>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</si>
  <si>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</si>
  <si>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</si>
  <si>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</si>
  <si>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</si>
  <si>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</si>
  <si>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</si>
  <si>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</si>
  <si>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</si>
  <si>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</si>
  <si>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</si>
  <si>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</si>
  <si>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</si>
  <si>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</si>
  <si>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</si>
  <si>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Зміни до розподілу витрат міського бюджету на реалізацію місцевих /регіональних програм у 2020 році
</t>
  </si>
  <si>
    <t>0100000</t>
  </si>
  <si>
    <t>Чортківська міська рада</t>
  </si>
  <si>
    <t>0110000</t>
  </si>
  <si>
    <t>1200000</t>
  </si>
  <si>
    <t>Управління комунального господарства Чортківської міської ради</t>
  </si>
  <si>
    <t>1210000</t>
  </si>
  <si>
    <t>1216017</t>
  </si>
  <si>
    <t>6017</t>
  </si>
  <si>
    <t>0620</t>
  </si>
  <si>
    <t>Інша діяльність, пов`язана з експлуатацією об`єктів житлово-комунального господарства</t>
  </si>
  <si>
    <t xml:space="preserve">Програма фінансової підтримки комунальних підриємств міста Чорткова на 2019-2021 роки </t>
  </si>
  <si>
    <t>Рішення сесії від 23.05.2019   № 1481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</si>
  <si>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</si>
  <si>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</si>
  <si>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</si>
  <si>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0812152</t>
  </si>
  <si>
    <t>2152</t>
  </si>
  <si>
    <t>0763</t>
  </si>
  <si>
    <t>Інші програми та заходи у сфері охорони здоров'я</t>
  </si>
  <si>
    <t xml:space="preserve">Програма підтримки благодійної служби милосердя "Карітас" в м. Чорткові на 2020 - 2022 роки </t>
  </si>
  <si>
    <t>Рішення сесії від 20.12.2019             № 1694</t>
  </si>
  <si>
    <t>3700000</t>
  </si>
  <si>
    <t>Фінансове управління Чортківської міської ради</t>
  </si>
  <si>
    <t>3710000</t>
  </si>
  <si>
    <t>3719770</t>
  </si>
  <si>
    <t>9770</t>
  </si>
  <si>
    <t>0180</t>
  </si>
  <si>
    <t>Інші субвенції з місцевого бюджету</t>
  </si>
  <si>
    <t>Програма підтримки осіб міста Чорткова, які брали участь в антитерористичній операції, в операції Об'єднаних сил,  членів їх сімей та сімей загиблих під час їх проведення на 2020 - 2022 роки</t>
  </si>
  <si>
    <t>Рішення сесії від 20.12.2019           № 1690</t>
  </si>
  <si>
    <t>0116017</t>
  </si>
  <si>
    <t>0813035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</si>
  <si>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</si>
  <si>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</si>
  <si>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</si>
  <si>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компенсації пільгових перевезень окремих категорій громадян (мешканців м. Чортків) в залізничному транспорті приміського сполучення на 2020 рік</t>
  </si>
  <si>
    <t>Рішення сесії від 17.03.2020             № 1843</t>
  </si>
  <si>
    <t>0110180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</si>
  <si>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</si>
  <si>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</si>
  <si>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</si>
  <si>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</si>
  <si>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</si>
  <si>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</si>
  <si>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</si>
  <si>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</si>
  <si>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</si>
  <si>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      № 902                зі змінами</t>
  </si>
  <si>
    <t>Прорама розвитку системи оповіщення та інформатизації цивільного захисту м.Чорткова 2019 - 2022 роки</t>
  </si>
  <si>
    <t>Рішення сесії від 28.02.2019  №1380</t>
  </si>
  <si>
    <t>0116030</t>
  </si>
  <si>
    <t>6030</t>
  </si>
  <si>
    <t>Організація благоустрою населених пуктів</t>
  </si>
  <si>
    <t>Програма "Безпечне місто" на 2019-2022 роки</t>
  </si>
  <si>
    <t>Рішення сесії від 11.12.2018   № 1279</t>
  </si>
  <si>
    <t xml:space="preserve">від 25 червня 2020 року № </t>
  </si>
  <si>
    <t>1216030</t>
  </si>
  <si>
    <t>Програма розвитку житлово-комунального господарства та благоустрою міста Чорткова на 2020-2023 роки</t>
  </si>
  <si>
    <t>Рішення сесії від 17.03.2020          № 1837</t>
  </si>
  <si>
    <t xml:space="preserve">Додаток 5
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</si>
</sst>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" fontId="40" fillId="0" borderId="12" xfId="95" applyNumberFormat="1" applyFont="1" applyFill="1" applyBorder="1" applyAlignment="1">
      <alignment horizontal="center" vertical="center" wrapText="1"/>
      <protection/>
    </xf>
    <xf numFmtId="14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3" fillId="0" borderId="12" xfId="95" applyNumberFormat="1" applyFont="1" applyBorder="1" applyAlignment="1">
      <alignment vertical="center" wrapText="1"/>
      <protection/>
    </xf>
    <xf numFmtId="14" fontId="43" fillId="0" borderId="12" xfId="95" applyNumberFormat="1" applyFont="1" applyBorder="1" applyAlignment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2" fontId="37" fillId="0" borderId="12" xfId="0" applyNumberFormat="1" applyFont="1" applyBorder="1" applyAlignment="1" quotePrefix="1">
      <alignment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="85" zoomScaleNormal="85" zoomScaleSheetLayoutView="75" zoomScalePageLayoutView="0" workbookViewId="0" topLeftCell="A31">
      <selection activeCell="J2" sqref="J2:L2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25"/>
      <c r="J1" s="73" t="s">
        <v>77</v>
      </c>
      <c r="K1" s="73"/>
      <c r="L1" s="73"/>
    </row>
    <row r="2" spans="3:12" ht="15.75">
      <c r="C2" s="25"/>
      <c r="J2" s="73" t="s">
        <v>11</v>
      </c>
      <c r="K2" s="73"/>
      <c r="L2" s="73"/>
    </row>
    <row r="3" spans="3:13" ht="15.75">
      <c r="C3" s="25"/>
      <c r="J3" s="84" t="s">
        <v>73</v>
      </c>
      <c r="K3" s="84"/>
      <c r="L3" s="84"/>
      <c r="M3" s="84"/>
    </row>
    <row r="4" spans="3:12" ht="15.75">
      <c r="C4" s="25"/>
      <c r="J4" s="73"/>
      <c r="K4" s="73"/>
      <c r="L4" s="73"/>
    </row>
    <row r="5" spans="3:12" ht="15.75">
      <c r="C5" s="25"/>
      <c r="J5" s="73"/>
      <c r="K5" s="73"/>
      <c r="L5" s="73"/>
    </row>
    <row r="6" spans="1:12" ht="32.25" customHeight="1">
      <c r="A6" s="1"/>
      <c r="B6" s="74" t="s">
        <v>17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 customHeight="1">
      <c r="A7" s="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customHeight="1">
      <c r="A8" s="1"/>
      <c r="B8" s="31"/>
      <c r="C8" s="68">
        <v>19202100000</v>
      </c>
      <c r="D8" s="68"/>
      <c r="E8" s="68"/>
      <c r="F8" s="32"/>
      <c r="G8" s="32"/>
      <c r="H8" s="32"/>
      <c r="I8" s="32"/>
      <c r="J8" s="32"/>
      <c r="K8" s="32"/>
      <c r="L8" s="32"/>
    </row>
    <row r="9" spans="1:12" ht="15.75" customHeight="1">
      <c r="A9" s="1"/>
      <c r="B9" s="31"/>
      <c r="C9" s="85" t="s">
        <v>16</v>
      </c>
      <c r="D9" s="85"/>
      <c r="E9" s="85"/>
      <c r="F9" s="32"/>
      <c r="G9" s="32"/>
      <c r="H9" s="32"/>
      <c r="I9" s="32"/>
      <c r="J9" s="32"/>
      <c r="K9" s="32"/>
      <c r="L9" s="32"/>
    </row>
    <row r="10" spans="2:12" ht="15.75" customHeight="1">
      <c r="B10" s="6"/>
      <c r="C10" s="17"/>
      <c r="D10" s="17"/>
      <c r="E10" s="17"/>
      <c r="F10" s="8"/>
      <c r="G10" s="8"/>
      <c r="H10" s="8"/>
      <c r="I10" s="8"/>
      <c r="J10" s="8"/>
      <c r="K10" s="9"/>
      <c r="L10" s="18" t="s">
        <v>3</v>
      </c>
    </row>
    <row r="11" spans="1:12" ht="33.75" customHeight="1">
      <c r="A11" s="7"/>
      <c r="B11" s="10" t="s">
        <v>2</v>
      </c>
      <c r="C11" s="76" t="s">
        <v>13</v>
      </c>
      <c r="D11" s="76" t="s">
        <v>14</v>
      </c>
      <c r="E11" s="80" t="s">
        <v>6</v>
      </c>
      <c r="F11" s="80" t="s">
        <v>15</v>
      </c>
      <c r="G11" s="82" t="s">
        <v>7</v>
      </c>
      <c r="H11" s="82" t="s">
        <v>8</v>
      </c>
      <c r="I11" s="82" t="s">
        <v>9</v>
      </c>
      <c r="J11" s="71" t="s">
        <v>0</v>
      </c>
      <c r="K11" s="78" t="s">
        <v>1</v>
      </c>
      <c r="L11" s="79"/>
    </row>
    <row r="12" spans="1:12" ht="114" customHeight="1">
      <c r="A12" s="7"/>
      <c r="B12" s="10"/>
      <c r="C12" s="77"/>
      <c r="D12" s="77"/>
      <c r="E12" s="81"/>
      <c r="F12" s="81"/>
      <c r="G12" s="83"/>
      <c r="H12" s="83"/>
      <c r="I12" s="83"/>
      <c r="J12" s="72"/>
      <c r="K12" s="4" t="s">
        <v>9</v>
      </c>
      <c r="L12" s="4" t="s">
        <v>10</v>
      </c>
    </row>
    <row r="13" spans="1:12" ht="18" customHeight="1">
      <c r="A13" s="7"/>
      <c r="B13" s="10"/>
      <c r="C13" s="16">
        <v>1</v>
      </c>
      <c r="D13" s="20">
        <v>2</v>
      </c>
      <c r="E13" s="21">
        <v>3</v>
      </c>
      <c r="F13" s="22">
        <v>4</v>
      </c>
      <c r="G13" s="23">
        <v>5</v>
      </c>
      <c r="H13" s="23">
        <v>6</v>
      </c>
      <c r="I13" s="23">
        <v>7</v>
      </c>
      <c r="J13" s="24">
        <v>8</v>
      </c>
      <c r="K13" s="12">
        <v>9</v>
      </c>
      <c r="L13" s="12">
        <v>10</v>
      </c>
    </row>
    <row r="14" spans="1:12" ht="18.75">
      <c r="A14" s="7"/>
      <c r="B14" s="40"/>
      <c r="C14" s="41" t="s">
        <v>18</v>
      </c>
      <c r="D14" s="45"/>
      <c r="E14" s="45"/>
      <c r="F14" s="42" t="s">
        <v>19</v>
      </c>
      <c r="G14" s="46"/>
      <c r="H14" s="47"/>
      <c r="I14" s="36">
        <f>I15</f>
        <v>65000</v>
      </c>
      <c r="J14" s="36">
        <f>J15</f>
        <v>105000</v>
      </c>
      <c r="K14" s="36">
        <f>K15</f>
        <v>-40000</v>
      </c>
      <c r="L14" s="36">
        <f>L15</f>
        <v>-40000</v>
      </c>
    </row>
    <row r="15" spans="1:12" ht="18.75">
      <c r="A15" s="7"/>
      <c r="B15" s="40"/>
      <c r="C15" s="41" t="s">
        <v>20</v>
      </c>
      <c r="D15" s="45"/>
      <c r="E15" s="45"/>
      <c r="F15" s="42" t="s">
        <v>19</v>
      </c>
      <c r="G15" s="46"/>
      <c r="H15" s="47"/>
      <c r="I15" s="36">
        <f>SUM(I16:I20)</f>
        <v>65000</v>
      </c>
      <c r="J15" s="36">
        <f>SUM(J16:J20)</f>
        <v>105000</v>
      </c>
      <c r="K15" s="36">
        <f>SUM(K16:K20)</f>
        <v>-40000</v>
      </c>
      <c r="L15" s="36">
        <f>SUM(L16:L20)</f>
        <v>-40000</v>
      </c>
    </row>
    <row r="16" spans="1:12" ht="63">
      <c r="A16" s="7"/>
      <c r="B16" s="40"/>
      <c r="C16" s="57" t="s">
        <v>55</v>
      </c>
      <c r="D16" s="65" t="s">
        <v>44</v>
      </c>
      <c r="E16" s="65" t="s">
        <v>56</v>
      </c>
      <c r="F16" s="64" t="s">
        <v>57</v>
      </c>
      <c r="G16" s="66" t="s">
        <v>58</v>
      </c>
      <c r="H16" s="55" t="s">
        <v>59</v>
      </c>
      <c r="I16" s="37">
        <f>J16</f>
        <v>40000</v>
      </c>
      <c r="J16" s="38">
        <v>40000</v>
      </c>
      <c r="K16" s="34">
        <f>L16</f>
        <v>0</v>
      </c>
      <c r="L16" s="34"/>
    </row>
    <row r="17" spans="1:12" ht="66" customHeight="1">
      <c r="A17" s="7"/>
      <c r="B17" s="40"/>
      <c r="C17" s="33" t="s">
        <v>48</v>
      </c>
      <c r="D17" s="33" t="s">
        <v>25</v>
      </c>
      <c r="E17" s="33" t="s">
        <v>26</v>
      </c>
      <c r="F17" s="53" t="s">
        <v>27</v>
      </c>
      <c r="G17" s="54" t="s">
        <v>28</v>
      </c>
      <c r="H17" s="55" t="s">
        <v>29</v>
      </c>
      <c r="I17" s="37">
        <f>J17</f>
        <v>25000</v>
      </c>
      <c r="J17" s="38">
        <v>25000</v>
      </c>
      <c r="K17" s="34">
        <f aca="true" t="shared" si="0" ref="K17:K28">L17</f>
        <v>0</v>
      </c>
      <c r="L17" s="34"/>
    </row>
    <row r="18" spans="1:12" ht="66" customHeight="1">
      <c r="A18" s="7"/>
      <c r="B18" s="40"/>
      <c r="C18" s="33" t="s">
        <v>68</v>
      </c>
      <c r="D18" s="33" t="s">
        <v>69</v>
      </c>
      <c r="E18" s="33" t="s">
        <v>26</v>
      </c>
      <c r="F18" s="48" t="s">
        <v>70</v>
      </c>
      <c r="G18" s="67" t="s">
        <v>71</v>
      </c>
      <c r="H18" s="60" t="s">
        <v>72</v>
      </c>
      <c r="I18" s="37">
        <f>J18+K18</f>
        <v>0</v>
      </c>
      <c r="J18" s="38">
        <v>40000</v>
      </c>
      <c r="K18" s="38">
        <f t="shared" si="0"/>
        <v>-40000</v>
      </c>
      <c r="L18" s="38">
        <v>-40000</v>
      </c>
    </row>
    <row r="19" spans="1:12" ht="79.5" customHeight="1">
      <c r="A19" s="7"/>
      <c r="B19" s="40"/>
      <c r="C19" s="57" t="s">
        <v>60</v>
      </c>
      <c r="D19" s="57" t="s">
        <v>61</v>
      </c>
      <c r="E19" s="57" t="s">
        <v>62</v>
      </c>
      <c r="F19" s="64" t="s">
        <v>63</v>
      </c>
      <c r="G19" s="43" t="s">
        <v>64</v>
      </c>
      <c r="H19" s="44" t="s">
        <v>65</v>
      </c>
      <c r="I19" s="37">
        <f>J19+K19</f>
        <v>24000</v>
      </c>
      <c r="J19" s="38"/>
      <c r="K19" s="38">
        <f t="shared" si="0"/>
        <v>24000</v>
      </c>
      <c r="L19" s="38">
        <v>24000</v>
      </c>
    </row>
    <row r="20" spans="1:12" ht="71.25" customHeight="1">
      <c r="A20" s="7"/>
      <c r="B20" s="40"/>
      <c r="C20" s="57" t="s">
        <v>60</v>
      </c>
      <c r="D20" s="57" t="s">
        <v>61</v>
      </c>
      <c r="E20" s="57" t="s">
        <v>62</v>
      </c>
      <c r="F20" s="64" t="s">
        <v>63</v>
      </c>
      <c r="G20" s="43" t="s">
        <v>66</v>
      </c>
      <c r="H20" s="44" t="s">
        <v>67</v>
      </c>
      <c r="I20" s="37">
        <f>J20+K20</f>
        <v>-24000</v>
      </c>
      <c r="J20" s="38"/>
      <c r="K20" s="38">
        <f t="shared" si="0"/>
        <v>-24000</v>
      </c>
      <c r="L20" s="38">
        <v>-24000</v>
      </c>
    </row>
    <row r="21" spans="1:12" ht="47.25">
      <c r="A21" s="7"/>
      <c r="B21" s="40"/>
      <c r="C21" s="41" t="s">
        <v>30</v>
      </c>
      <c r="D21" s="41"/>
      <c r="E21" s="41"/>
      <c r="F21" s="42" t="s">
        <v>31</v>
      </c>
      <c r="G21" s="58"/>
      <c r="H21" s="35"/>
      <c r="I21" s="36">
        <f>I22</f>
        <v>40000</v>
      </c>
      <c r="J21" s="36">
        <f>J22</f>
        <v>40000</v>
      </c>
      <c r="K21" s="36">
        <f>K22</f>
        <v>0</v>
      </c>
      <c r="L21" s="36">
        <f>L22</f>
        <v>0</v>
      </c>
    </row>
    <row r="22" spans="1:12" ht="47.25">
      <c r="A22" s="7"/>
      <c r="B22" s="40"/>
      <c r="C22" s="41" t="s">
        <v>32</v>
      </c>
      <c r="D22" s="41"/>
      <c r="E22" s="41"/>
      <c r="F22" s="42" t="s">
        <v>31</v>
      </c>
      <c r="G22" s="58"/>
      <c r="H22" s="35"/>
      <c r="I22" s="36">
        <f>SUM(I23:I24)</f>
        <v>40000</v>
      </c>
      <c r="J22" s="36">
        <f>SUM(J23:J24)</f>
        <v>40000</v>
      </c>
      <c r="K22" s="36">
        <f>SUM(K23:K24)</f>
        <v>0</v>
      </c>
      <c r="L22" s="36">
        <f>SUM(L23:L24)</f>
        <v>0</v>
      </c>
    </row>
    <row r="23" spans="1:12" ht="63.75" customHeight="1">
      <c r="A23" s="7"/>
      <c r="B23" s="40"/>
      <c r="C23" s="33" t="s">
        <v>33</v>
      </c>
      <c r="D23" s="59" t="s">
        <v>34</v>
      </c>
      <c r="E23" s="33" t="s">
        <v>35</v>
      </c>
      <c r="F23" s="48" t="s">
        <v>36</v>
      </c>
      <c r="G23" s="43" t="s">
        <v>37</v>
      </c>
      <c r="H23" s="44" t="s">
        <v>38</v>
      </c>
      <c r="I23" s="37">
        <f>J23</f>
        <v>20000</v>
      </c>
      <c r="J23" s="38">
        <v>20000</v>
      </c>
      <c r="K23" s="34"/>
      <c r="L23" s="34"/>
    </row>
    <row r="24" spans="1:12" ht="78.75">
      <c r="A24" s="7"/>
      <c r="B24" s="40"/>
      <c r="C24" s="33" t="s">
        <v>49</v>
      </c>
      <c r="D24" s="33" t="s">
        <v>50</v>
      </c>
      <c r="E24" s="33" t="s">
        <v>51</v>
      </c>
      <c r="F24" s="53" t="s">
        <v>52</v>
      </c>
      <c r="G24" s="54" t="s">
        <v>53</v>
      </c>
      <c r="H24" s="44" t="s">
        <v>54</v>
      </c>
      <c r="I24" s="37">
        <f>J24</f>
        <v>20000</v>
      </c>
      <c r="J24" s="38">
        <v>20000</v>
      </c>
      <c r="K24" s="34"/>
      <c r="L24" s="34"/>
    </row>
    <row r="25" spans="1:12" ht="47.25">
      <c r="A25" s="7"/>
      <c r="B25" s="40"/>
      <c r="C25" s="49" t="s">
        <v>21</v>
      </c>
      <c r="D25" s="50"/>
      <c r="E25" s="50"/>
      <c r="F25" s="51" t="s">
        <v>22</v>
      </c>
      <c r="G25" s="52"/>
      <c r="H25" s="35"/>
      <c r="I25" s="36">
        <f>I26</f>
        <v>-800000</v>
      </c>
      <c r="J25" s="36">
        <f>J26</f>
        <v>200000</v>
      </c>
      <c r="K25" s="36">
        <f>K26</f>
        <v>-1000000</v>
      </c>
      <c r="L25" s="36">
        <f>L26</f>
        <v>-1000000</v>
      </c>
    </row>
    <row r="26" spans="1:12" ht="47.25">
      <c r="A26" s="7"/>
      <c r="B26" s="40"/>
      <c r="C26" s="49" t="s">
        <v>23</v>
      </c>
      <c r="D26" s="50"/>
      <c r="E26" s="50"/>
      <c r="F26" s="51" t="s">
        <v>22</v>
      </c>
      <c r="G26" s="52"/>
      <c r="H26" s="35"/>
      <c r="I26" s="36">
        <f>SUM(I27:I28)</f>
        <v>-800000</v>
      </c>
      <c r="J26" s="36">
        <f>SUM(J27:J28)</f>
        <v>200000</v>
      </c>
      <c r="K26" s="36">
        <f>SUM(K27:K28)</f>
        <v>-1000000</v>
      </c>
      <c r="L26" s="36">
        <f>SUM(L27:L28)</f>
        <v>-1000000</v>
      </c>
    </row>
    <row r="27" spans="1:12" ht="63.75" customHeight="1">
      <c r="A27" s="7"/>
      <c r="B27" s="40"/>
      <c r="C27" s="33" t="s">
        <v>24</v>
      </c>
      <c r="D27" s="33" t="s">
        <v>25</v>
      </c>
      <c r="E27" s="33" t="s">
        <v>26</v>
      </c>
      <c r="F27" s="53" t="s">
        <v>27</v>
      </c>
      <c r="G27" s="54" t="s">
        <v>28</v>
      </c>
      <c r="H27" s="55" t="s">
        <v>29</v>
      </c>
      <c r="I27" s="37">
        <f>J27</f>
        <v>200000</v>
      </c>
      <c r="J27" s="38">
        <v>200000</v>
      </c>
      <c r="K27" s="34">
        <f t="shared" si="0"/>
        <v>0</v>
      </c>
      <c r="L27" s="34"/>
    </row>
    <row r="28" spans="1:12" ht="63.75" customHeight="1">
      <c r="A28" s="7"/>
      <c r="B28" s="40"/>
      <c r="C28" s="33" t="s">
        <v>74</v>
      </c>
      <c r="D28" s="33" t="s">
        <v>69</v>
      </c>
      <c r="E28" s="33" t="s">
        <v>26</v>
      </c>
      <c r="F28" s="48" t="s">
        <v>70</v>
      </c>
      <c r="G28" s="54" t="s">
        <v>75</v>
      </c>
      <c r="H28" s="55" t="s">
        <v>76</v>
      </c>
      <c r="I28" s="37">
        <f>J28+K28</f>
        <v>-1000000</v>
      </c>
      <c r="J28" s="38"/>
      <c r="K28" s="38">
        <f t="shared" si="0"/>
        <v>-1000000</v>
      </c>
      <c r="L28" s="38">
        <v>-1000000</v>
      </c>
    </row>
    <row r="29" spans="1:12" ht="31.5">
      <c r="A29" s="7"/>
      <c r="B29" s="40"/>
      <c r="C29" s="61" t="s">
        <v>39</v>
      </c>
      <c r="D29" s="61"/>
      <c r="E29" s="61"/>
      <c r="F29" s="62" t="s">
        <v>40</v>
      </c>
      <c r="G29" s="63"/>
      <c r="H29" s="56"/>
      <c r="I29" s="36">
        <f>I30</f>
        <v>10000</v>
      </c>
      <c r="J29" s="36">
        <f aca="true" t="shared" si="1" ref="J29:L30">J30</f>
        <v>10000</v>
      </c>
      <c r="K29" s="36">
        <f t="shared" si="1"/>
        <v>0</v>
      </c>
      <c r="L29" s="36">
        <f t="shared" si="1"/>
        <v>0</v>
      </c>
    </row>
    <row r="30" spans="1:12" ht="31.5">
      <c r="A30" s="7"/>
      <c r="B30" s="40"/>
      <c r="C30" s="61" t="s">
        <v>41</v>
      </c>
      <c r="D30" s="61"/>
      <c r="E30" s="61"/>
      <c r="F30" s="62" t="s">
        <v>40</v>
      </c>
      <c r="G30" s="63"/>
      <c r="H30" s="56"/>
      <c r="I30" s="36">
        <f>I31</f>
        <v>10000</v>
      </c>
      <c r="J30" s="36">
        <f t="shared" si="1"/>
        <v>10000</v>
      </c>
      <c r="K30" s="36">
        <f t="shared" si="1"/>
        <v>0</v>
      </c>
      <c r="L30" s="36">
        <f t="shared" si="1"/>
        <v>0</v>
      </c>
    </row>
    <row r="31" spans="1:12" ht="94.5">
      <c r="A31" s="7"/>
      <c r="B31" s="40"/>
      <c r="C31" s="57" t="s">
        <v>42</v>
      </c>
      <c r="D31" s="57" t="s">
        <v>43</v>
      </c>
      <c r="E31" s="57" t="s">
        <v>44</v>
      </c>
      <c r="F31" s="64" t="s">
        <v>45</v>
      </c>
      <c r="G31" s="43" t="s">
        <v>46</v>
      </c>
      <c r="H31" s="44" t="s">
        <v>47</v>
      </c>
      <c r="I31" s="37">
        <f>J31</f>
        <v>10000</v>
      </c>
      <c r="J31" s="38">
        <v>10000</v>
      </c>
      <c r="K31" s="34"/>
      <c r="L31" s="34"/>
    </row>
    <row r="32" spans="2:12" ht="18.75">
      <c r="B32" s="11"/>
      <c r="C32" s="28"/>
      <c r="D32" s="29"/>
      <c r="E32" s="29"/>
      <c r="F32" s="19" t="s">
        <v>5</v>
      </c>
      <c r="G32" s="30"/>
      <c r="H32" s="30"/>
      <c r="I32" s="39">
        <f>I14+I21+I25+I29</f>
        <v>-685000</v>
      </c>
      <c r="J32" s="39">
        <f>J14+J21+J25+J29</f>
        <v>355000</v>
      </c>
      <c r="K32" s="39">
        <f>K14+K21+K25+K29</f>
        <v>-1040000</v>
      </c>
      <c r="L32" s="39">
        <f>L14+L21+L25+L29</f>
        <v>-1040000</v>
      </c>
    </row>
    <row r="33" spans="1:12" s="14" customFormat="1" ht="63.75" customHeight="1">
      <c r="A33" s="13"/>
      <c r="B33" s="15"/>
      <c r="C33" s="15"/>
      <c r="D33" s="69" t="s">
        <v>4</v>
      </c>
      <c r="E33" s="69"/>
      <c r="F33" s="69"/>
      <c r="G33" s="26"/>
      <c r="H33" s="26"/>
      <c r="I33" s="26"/>
      <c r="J33" s="70" t="s">
        <v>12</v>
      </c>
      <c r="K33" s="70"/>
      <c r="L33" s="27"/>
    </row>
  </sheetData>
  <sheetProtection/>
  <mergeCells count="19">
    <mergeCell ref="J4:L4"/>
    <mergeCell ref="J5:L5"/>
    <mergeCell ref="J3:M3"/>
    <mergeCell ref="C9:E9"/>
    <mergeCell ref="J1:L1"/>
    <mergeCell ref="B6:L6"/>
    <mergeCell ref="C11:C12"/>
    <mergeCell ref="K11:L11"/>
    <mergeCell ref="E11:E12"/>
    <mergeCell ref="F11:F12"/>
    <mergeCell ref="G11:G12"/>
    <mergeCell ref="J2:L2"/>
    <mergeCell ref="D11:D12"/>
    <mergeCell ref="H11:H12"/>
    <mergeCell ref="C8:E8"/>
    <mergeCell ref="D33:F33"/>
    <mergeCell ref="J33:K33"/>
    <mergeCell ref="J11:J12"/>
    <mergeCell ref="I11:I12"/>
  </mergeCells>
  <printOptions/>
  <pageMargins left="0.1968503937007874" right="0.2" top="0.61" bottom="0.55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2020-06-19T12:53:03Z</cp:lastPrinted>
  <dcterms:created xsi:type="dcterms:W3CDTF">2014-01-17T10:52:16Z</dcterms:created>
  <dcterms:modified xsi:type="dcterms:W3CDTF">2020-06-19T12:53:54Z</dcterms:modified>
  <cp:category/>
  <cp:version/>
  <cp:contentType/>
  <cp:contentStatus/>
</cp:coreProperties>
</file>