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'дод.7'!$10:$12</definedName>
    <definedName name="_xlnm.Print_Area" localSheetId="0">'дод.7'!$A$1:$L$25</definedName>
  </definedNames>
  <calcPr fullCalcOnLoad="1"/>
</workbook>
</file>

<file path=xl/sharedStrings.xml><?xml version="1.0" encoding="utf-8"?>
<sst xmlns="http://schemas.openxmlformats.org/spreadsheetml/2006/main" count="71" uniqueCount="68">
  <si>
    <t>Загальний фонд</t>
  </si>
  <si>
    <t>Спеціальний фонд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</si>
  <si>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</si>
  <si>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грн.</t>
  </si>
  <si>
    <t>Секретар міської ради</t>
  </si>
  <si>
    <t>Всього</t>
  </si>
  <si>
    <t>Код Функціональної класифікації виидатків та кредитування бюджету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</si>
  <si>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</si>
  <si>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</si>
  <si>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>Усього</t>
  </si>
  <si>
    <t>у тому числі бюджтет розвитку</t>
  </si>
  <si>
    <t>до рішення 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</si>
  <si>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</si>
  <si>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</si>
  <si>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 xml:space="preserve"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
</t>
  </si>
  <si>
    <t>(код бюджету)</t>
  </si>
  <si>
    <t xml:space="preserve">Зміни до розподілу витрат міського бюджету на реалізацію місцевих /регіональних програм у 2020 році
</t>
  </si>
  <si>
    <t>0100000</t>
  </si>
  <si>
    <t>Чортківська міська рада</t>
  </si>
  <si>
    <t>0110000</t>
  </si>
  <si>
    <t>1040</t>
  </si>
  <si>
    <t>0113242</t>
  </si>
  <si>
    <t>3242</t>
  </si>
  <si>
    <t>1090</t>
  </si>
  <si>
    <t xml:space="preserve">Інші заходи у сфері соціального захисту і соціального забезпечення </t>
  </si>
  <si>
    <t>0113121</t>
  </si>
  <si>
    <t>3121</t>
  </si>
  <si>
    <t>Утримання та заберзпечення діяльності центрів соціальних служб для сім'ї, дітей та молоді</t>
  </si>
  <si>
    <t>Програма соціальної підтримки сімей, дітей та молоді на 2018 - 2020 роки</t>
  </si>
  <si>
    <t>Рішення сесії від 12.12.2017   № 888</t>
  </si>
  <si>
    <t>Рішення сесії від 20.12.2019  №1689          зі змінами</t>
  </si>
  <si>
    <t xml:space="preserve">Додаток 5
</t>
  </si>
  <si>
    <t>Ярослав ДЗИНДРА</t>
  </si>
  <si>
    <t>0117530</t>
  </si>
  <si>
    <t>7530</t>
  </si>
  <si>
    <t>0460</t>
  </si>
  <si>
    <t>Інші заходи у сфері зв'язку, телекомунікації та інформатики</t>
  </si>
  <si>
    <t>Програма "Чортків- Smart City" на 2019-2022 роки</t>
  </si>
  <si>
    <t>Рішення сесії від 11.12.2018   № 1278</t>
  </si>
  <si>
    <t>0117693</t>
  </si>
  <si>
    <t>7693</t>
  </si>
  <si>
    <t>0490</t>
  </si>
  <si>
    <t>Інші заходи пов'язані з економічною діяльністю</t>
  </si>
  <si>
    <t>Рішення сесії від 06.04.2017   № 585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</si>
  <si>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</si>
  <si>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</si>
  <si>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</si>
  <si>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</si>
  <si>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Рішення сесії від 12.12.2017         № 902                зі змінами</t>
  </si>
  <si>
    <t>1200000</t>
  </si>
  <si>
    <t>Управління комунального господарства Чортківської міської ради</t>
  </si>
  <si>
    <t>1210000</t>
  </si>
  <si>
    <t>1216030</t>
  </si>
  <si>
    <t>6030</t>
  </si>
  <si>
    <t>0620</t>
  </si>
  <si>
    <t>Організація благоустрою населених пуктів</t>
  </si>
  <si>
    <t>Рішення сесії від 17.03.2020            № 1837</t>
  </si>
  <si>
    <t>0110180</t>
  </si>
  <si>
    <t>0180</t>
  </si>
  <si>
    <t>0133</t>
  </si>
  <si>
    <t>Інша діяльність у сфері державного управління</t>
  </si>
  <si>
    <t>Рішення сесії від 12.12.2017   № 908</t>
  </si>
  <si>
    <t>від 24 грудня 2020 року № 141</t>
  </si>
  <si>
    <t>Програма підтримки розвитку місцевого самоврядування та депутатської діяльності  на 2018-2020 роки</t>
  </si>
  <si>
    <t>Програма надання адресної грошової допомоги громадянам  на 2020-2022 року</t>
  </si>
  <si>
    <t>Програма розвитку інвестиційного клімату  на 2017 - 2021 роки</t>
  </si>
  <si>
    <t>Програма захисту населення і території  від надзвичайних ситуацій техногенного та природного характеру на 2018-2020 роки</t>
  </si>
  <si>
    <t>Програма розвитку житлово-комунального господарства та благоустрою на 2020-2023 роки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</si>
</sst>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[$-422]d\ mmmm\ yyyy&quot; р.&quot;"/>
  </numFmts>
  <fonts count="4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0"/>
      <color indexed="8"/>
      <name val="ARIAL"/>
      <family val="0"/>
    </font>
    <font>
      <b/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0"/>
    </font>
    <font>
      <sz val="14"/>
      <color indexed="8"/>
      <name val="Times New Roman"/>
      <family val="0"/>
    </font>
    <font>
      <sz val="14"/>
      <name val="Times New Roman"/>
      <family val="0"/>
    </font>
    <font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2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9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5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6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6" fillId="0" borderId="12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>
      <alignment/>
    </xf>
    <xf numFmtId="0" fontId="41" fillId="0" borderId="0" xfId="0" applyFont="1" applyBorder="1" applyAlignment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37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2" xfId="0" applyFont="1" applyFill="1" applyBorder="1" applyAlignment="1">
      <alignment horizontal="left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NumberFormat="1" applyFont="1" applyFill="1" applyAlignment="1" applyProtection="1">
      <alignment vertical="top"/>
      <protection/>
    </xf>
    <xf numFmtId="184" fontId="40" fillId="0" borderId="0" xfId="0" applyNumberFormat="1" applyFont="1" applyBorder="1" applyAlignment="1">
      <alignment wrapText="1"/>
    </xf>
    <xf numFmtId="3" fontId="39" fillId="0" borderId="0" xfId="95" applyNumberFormat="1" applyFont="1" applyBorder="1" applyAlignment="1">
      <alignment wrapText="1"/>
      <protection/>
    </xf>
    <xf numFmtId="0" fontId="37" fillId="0" borderId="12" xfId="0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center" vertical="center" wrapText="1"/>
    </xf>
    <xf numFmtId="184" fontId="38" fillId="0" borderId="12" xfId="0" applyNumberFormat="1" applyFont="1" applyFill="1" applyBorder="1" applyAlignment="1">
      <alignment vertical="center" wrapText="1"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49" fontId="37" fillId="0" borderId="12" xfId="0" applyNumberFormat="1" applyFont="1" applyFill="1" applyBorder="1" applyAlignment="1">
      <alignment horizontal="center" vertical="center" wrapText="1"/>
    </xf>
    <xf numFmtId="4" fontId="40" fillId="0" borderId="12" xfId="95" applyNumberFormat="1" applyFont="1" applyFill="1" applyBorder="1" applyAlignment="1">
      <alignment horizontal="center" vertical="center" wrapText="1"/>
      <protection/>
    </xf>
    <xf numFmtId="3" fontId="4" fillId="0" borderId="12" xfId="0" applyNumberFormat="1" applyFont="1" applyFill="1" applyBorder="1" applyAlignment="1">
      <alignment horizontal="center" vertical="center" wrapText="1"/>
    </xf>
    <xf numFmtId="3" fontId="41" fillId="0" borderId="12" xfId="0" applyNumberFormat="1" applyFont="1" applyFill="1" applyBorder="1" applyAlignment="1">
      <alignment horizontal="center" vertical="center" wrapText="1"/>
    </xf>
    <xf numFmtId="3" fontId="39" fillId="0" borderId="1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184" fontId="43" fillId="0" borderId="12" xfId="95" applyNumberFormat="1" applyFont="1" applyBorder="1" applyAlignment="1">
      <alignment vertical="center" wrapText="1"/>
      <protection/>
    </xf>
    <xf numFmtId="14" fontId="43" fillId="0" borderId="12" xfId="95" applyNumberFormat="1" applyFont="1" applyBorder="1" applyAlignment="1">
      <alignment vertical="center" wrapText="1"/>
      <protection/>
    </xf>
    <xf numFmtId="14" fontId="37" fillId="0" borderId="12" xfId="95" applyNumberFormat="1" applyFont="1" applyFill="1" applyBorder="1" applyAlignment="1">
      <alignment horizontal="center" vertical="center" wrapText="1"/>
      <protection/>
    </xf>
    <xf numFmtId="184" fontId="37" fillId="0" borderId="12" xfId="95" applyNumberFormat="1" applyFont="1" applyFill="1" applyBorder="1" applyAlignment="1">
      <alignment horizontal="left" vertical="center" wrapText="1"/>
      <protection/>
    </xf>
    <xf numFmtId="0" fontId="37" fillId="0" borderId="12" xfId="0" applyFont="1" applyFill="1" applyBorder="1" applyAlignment="1">
      <alignment vertical="center" wrapText="1"/>
    </xf>
    <xf numFmtId="49" fontId="37" fillId="0" borderId="16" xfId="0" applyNumberFormat="1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vertical="center" wrapText="1"/>
    </xf>
    <xf numFmtId="0" fontId="37" fillId="0" borderId="12" xfId="0" applyFont="1" applyFill="1" applyBorder="1" applyAlignment="1">
      <alignment horizontal="left" vertical="center" wrapText="1"/>
    </xf>
    <xf numFmtId="184" fontId="38" fillId="0" borderId="12" xfId="95" applyNumberFormat="1" applyFont="1" applyFill="1" applyBorder="1" applyAlignment="1">
      <alignment horizontal="left" vertical="center" wrapText="1"/>
      <protection/>
    </xf>
    <xf numFmtId="14" fontId="38" fillId="0" borderId="12" xfId="95" applyNumberFormat="1" applyFont="1" applyFill="1" applyBorder="1" applyAlignment="1">
      <alignment horizontal="center" vertical="center" wrapText="1"/>
      <protection/>
    </xf>
    <xf numFmtId="0" fontId="37" fillId="0" borderId="16" xfId="0" applyFont="1" applyFill="1" applyBorder="1" applyAlignment="1">
      <alignment horizontal="left" vertical="center" wrapText="1"/>
    </xf>
    <xf numFmtId="184" fontId="37" fillId="0" borderId="12" xfId="0" applyNumberFormat="1" applyFont="1" applyFill="1" applyBorder="1" applyAlignment="1">
      <alignment horizontal="left" vertical="center" wrapText="1"/>
    </xf>
    <xf numFmtId="14" fontId="37" fillId="0" borderId="12" xfId="0" applyNumberFormat="1" applyFont="1" applyFill="1" applyBorder="1" applyAlignment="1">
      <alignment horizontal="center" vertical="center" wrapText="1"/>
    </xf>
    <xf numFmtId="14" fontId="37" fillId="0" borderId="12" xfId="95" applyNumberFormat="1" applyFont="1" applyFill="1" applyBorder="1" applyAlignment="1">
      <alignment horizontal="center" vertical="center" wrapText="1"/>
      <protection/>
    </xf>
    <xf numFmtId="49" fontId="20" fillId="0" borderId="12" xfId="0" applyNumberFormat="1" applyFont="1" applyFill="1" applyBorder="1" applyAlignment="1">
      <alignment horizontal="center" vertical="center"/>
    </xf>
    <xf numFmtId="49" fontId="44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184" fontId="43" fillId="0" borderId="12" xfId="0" applyNumberFormat="1" applyFont="1" applyFill="1" applyBorder="1" applyAlignment="1">
      <alignment horizontal="left" vertical="center" wrapText="1"/>
    </xf>
    <xf numFmtId="2" fontId="37" fillId="0" borderId="12" xfId="0" applyNumberFormat="1" applyFont="1" applyBorder="1" applyAlignment="1" quotePrefix="1">
      <alignment vertical="center" wrapText="1"/>
    </xf>
    <xf numFmtId="0" fontId="37" fillId="0" borderId="12" xfId="0" applyFont="1" applyBorder="1" applyAlignment="1">
      <alignment horizontal="left" vertical="center" wrapText="1"/>
    </xf>
    <xf numFmtId="14" fontId="37" fillId="0" borderId="12" xfId="0" applyNumberFormat="1" applyFont="1" applyFill="1" applyBorder="1" applyAlignment="1">
      <alignment horizontal="center" vertical="center" wrapText="1"/>
    </xf>
    <xf numFmtId="49" fontId="37" fillId="0" borderId="16" xfId="0" applyNumberFormat="1" applyFont="1" applyBorder="1" applyAlignment="1">
      <alignment horizontal="center" vertical="center" wrapText="1"/>
    </xf>
    <xf numFmtId="0" fontId="37" fillId="0" borderId="0" xfId="0" applyNumberFormat="1" applyFont="1" applyFill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42" fillId="0" borderId="0" xfId="0" applyFont="1" applyAlignment="1">
      <alignment horizontal="left" wrapText="1"/>
    </xf>
    <xf numFmtId="0" fontId="27" fillId="0" borderId="0" xfId="0" applyFont="1" applyAlignment="1">
      <alignment horizontal="left" wrapText="1"/>
    </xf>
    <xf numFmtId="0" fontId="37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 wrapText="1"/>
    </xf>
    <xf numFmtId="3" fontId="39" fillId="0" borderId="17" xfId="0" applyNumberFormat="1" applyFont="1" applyBorder="1" applyAlignment="1">
      <alignment horizontal="center" wrapText="1"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Zeros="0" tabSelected="1" zoomScale="85" zoomScaleNormal="85" zoomScaleSheetLayoutView="75" zoomScalePageLayoutView="0" workbookViewId="0" topLeftCell="A19">
      <selection activeCell="I22" sqref="I22"/>
    </sheetView>
  </sheetViews>
  <sheetFormatPr defaultColWidth="9.16015625" defaultRowHeight="12.75"/>
  <cols>
    <col min="1" max="1" width="4.66015625" style="3" customWidth="1"/>
    <col min="2" max="2" width="16.5" style="5" hidden="1" customWidth="1"/>
    <col min="3" max="3" width="11.16015625" style="5" customWidth="1"/>
    <col min="4" max="4" width="15.16015625" style="5" customWidth="1"/>
    <col min="5" max="5" width="16" style="5" customWidth="1"/>
    <col min="6" max="6" width="42.33203125" style="3" customWidth="1"/>
    <col min="7" max="7" width="47.5" style="3" customWidth="1"/>
    <col min="8" max="8" width="17.33203125" style="3" customWidth="1"/>
    <col min="9" max="12" width="17.83203125" style="3" customWidth="1"/>
    <col min="13" max="13" width="4.33203125" style="2" customWidth="1"/>
    <col min="14" max="16384" width="9.16015625" style="2" customWidth="1"/>
  </cols>
  <sheetData>
    <row r="1" spans="3:12" ht="15.75">
      <c r="C1" s="25"/>
      <c r="J1" s="64" t="s">
        <v>31</v>
      </c>
      <c r="K1" s="64"/>
      <c r="L1" s="64"/>
    </row>
    <row r="2" spans="3:12" ht="15.75">
      <c r="C2" s="25"/>
      <c r="J2" s="64" t="s">
        <v>11</v>
      </c>
      <c r="K2" s="64"/>
      <c r="L2" s="64"/>
    </row>
    <row r="3" spans="3:13" ht="15.75">
      <c r="C3" s="25"/>
      <c r="J3" s="71" t="s">
        <v>62</v>
      </c>
      <c r="K3" s="71"/>
      <c r="L3" s="71"/>
      <c r="M3" s="71"/>
    </row>
    <row r="4" spans="3:12" ht="15.75">
      <c r="C4" s="25"/>
      <c r="J4" s="64"/>
      <c r="K4" s="64"/>
      <c r="L4" s="64"/>
    </row>
    <row r="5" spans="1:12" ht="21" customHeight="1">
      <c r="A5" s="1"/>
      <c r="B5" s="76" t="s">
        <v>16</v>
      </c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5.75" customHeight="1">
      <c r="A6" s="1"/>
      <c r="B6" s="31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15.75" customHeight="1">
      <c r="A7" s="1"/>
      <c r="B7" s="31"/>
      <c r="C7" s="32"/>
      <c r="D7" s="69">
        <v>19202100000</v>
      </c>
      <c r="E7" s="69"/>
      <c r="F7" s="32"/>
      <c r="G7" s="32"/>
      <c r="H7" s="32"/>
      <c r="I7" s="32"/>
      <c r="J7" s="32"/>
      <c r="K7" s="32"/>
      <c r="L7" s="32"/>
    </row>
    <row r="8" spans="1:12" ht="15.75" customHeight="1">
      <c r="A8" s="1"/>
      <c r="B8" s="31"/>
      <c r="C8" s="32"/>
      <c r="D8" s="70" t="s">
        <v>15</v>
      </c>
      <c r="E8" s="70"/>
      <c r="F8" s="32"/>
      <c r="G8" s="32"/>
      <c r="H8" s="32"/>
      <c r="I8" s="32"/>
      <c r="J8" s="32"/>
      <c r="K8" s="32"/>
      <c r="L8" s="32"/>
    </row>
    <row r="9" spans="2:12" ht="15.75" customHeight="1">
      <c r="B9" s="6"/>
      <c r="C9" s="17"/>
      <c r="D9" s="17"/>
      <c r="E9" s="17"/>
      <c r="F9" s="8"/>
      <c r="G9" s="8"/>
      <c r="H9" s="8"/>
      <c r="I9" s="8"/>
      <c r="J9" s="8"/>
      <c r="K9" s="9"/>
      <c r="L9" s="18" t="s">
        <v>3</v>
      </c>
    </row>
    <row r="10" spans="1:12" ht="48" customHeight="1">
      <c r="A10" s="7"/>
      <c r="B10" s="10" t="s">
        <v>2</v>
      </c>
      <c r="C10" s="65" t="s">
        <v>12</v>
      </c>
      <c r="D10" s="65" t="s">
        <v>13</v>
      </c>
      <c r="E10" s="80" t="s">
        <v>6</v>
      </c>
      <c r="F10" s="80" t="s">
        <v>14</v>
      </c>
      <c r="G10" s="67" t="s">
        <v>7</v>
      </c>
      <c r="H10" s="67" t="s">
        <v>8</v>
      </c>
      <c r="I10" s="67" t="s">
        <v>9</v>
      </c>
      <c r="J10" s="74" t="s">
        <v>0</v>
      </c>
      <c r="K10" s="78" t="s">
        <v>1</v>
      </c>
      <c r="L10" s="79"/>
    </row>
    <row r="11" spans="1:12" ht="63.75" customHeight="1">
      <c r="A11" s="7"/>
      <c r="B11" s="10"/>
      <c r="C11" s="66"/>
      <c r="D11" s="66"/>
      <c r="E11" s="81"/>
      <c r="F11" s="81"/>
      <c r="G11" s="68"/>
      <c r="H11" s="68"/>
      <c r="I11" s="68"/>
      <c r="J11" s="75"/>
      <c r="K11" s="4" t="s">
        <v>9</v>
      </c>
      <c r="L11" s="4" t="s">
        <v>10</v>
      </c>
    </row>
    <row r="12" spans="1:12" ht="18" customHeight="1">
      <c r="A12" s="7"/>
      <c r="B12" s="10"/>
      <c r="C12" s="16">
        <v>1</v>
      </c>
      <c r="D12" s="20">
        <v>2</v>
      </c>
      <c r="E12" s="21">
        <v>3</v>
      </c>
      <c r="F12" s="22">
        <v>4</v>
      </c>
      <c r="G12" s="23">
        <v>5</v>
      </c>
      <c r="H12" s="23">
        <v>6</v>
      </c>
      <c r="I12" s="23">
        <v>7</v>
      </c>
      <c r="J12" s="24">
        <v>8</v>
      </c>
      <c r="K12" s="12">
        <v>9</v>
      </c>
      <c r="L12" s="12">
        <v>10</v>
      </c>
    </row>
    <row r="13" spans="1:12" ht="18.75">
      <c r="A13" s="7"/>
      <c r="B13" s="38"/>
      <c r="C13" s="39" t="s">
        <v>17</v>
      </c>
      <c r="D13" s="41"/>
      <c r="E13" s="41"/>
      <c r="F13" s="40" t="s">
        <v>18</v>
      </c>
      <c r="G13" s="42"/>
      <c r="H13" s="43"/>
      <c r="I13" s="35">
        <f>I14</f>
        <v>42623</v>
      </c>
      <c r="J13" s="35">
        <f>J14</f>
        <v>42623</v>
      </c>
      <c r="K13" s="35">
        <f>K14</f>
        <v>0</v>
      </c>
      <c r="L13" s="35">
        <f>L14</f>
        <v>0</v>
      </c>
    </row>
    <row r="14" spans="1:12" ht="18.75">
      <c r="A14" s="7"/>
      <c r="B14" s="38"/>
      <c r="C14" s="39" t="s">
        <v>19</v>
      </c>
      <c r="D14" s="41"/>
      <c r="E14" s="41"/>
      <c r="F14" s="40" t="s">
        <v>18</v>
      </c>
      <c r="G14" s="42"/>
      <c r="H14" s="43"/>
      <c r="I14" s="35">
        <f>SUM(I15:I20)</f>
        <v>42623</v>
      </c>
      <c r="J14" s="35">
        <f>SUM(J15:J20)</f>
        <v>42623</v>
      </c>
      <c r="K14" s="35">
        <f>SUM(K17:K17)</f>
        <v>0</v>
      </c>
      <c r="L14" s="35">
        <f>SUM(L17:L17)</f>
        <v>0</v>
      </c>
    </row>
    <row r="15" spans="1:12" ht="63">
      <c r="A15" s="7"/>
      <c r="B15" s="38"/>
      <c r="C15" s="47" t="s">
        <v>57</v>
      </c>
      <c r="D15" s="63" t="s">
        <v>58</v>
      </c>
      <c r="E15" s="63" t="s">
        <v>59</v>
      </c>
      <c r="F15" s="52" t="s">
        <v>60</v>
      </c>
      <c r="G15" s="53" t="s">
        <v>63</v>
      </c>
      <c r="H15" s="54" t="s">
        <v>61</v>
      </c>
      <c r="I15" s="36">
        <f>J15</f>
        <v>3299</v>
      </c>
      <c r="J15" s="36">
        <v>3299</v>
      </c>
      <c r="K15" s="35"/>
      <c r="L15" s="35"/>
    </row>
    <row r="16" spans="1:12" ht="47.25">
      <c r="A16" s="7"/>
      <c r="B16" s="38"/>
      <c r="C16" s="47" t="s">
        <v>25</v>
      </c>
      <c r="D16" s="47" t="s">
        <v>26</v>
      </c>
      <c r="E16" s="47" t="s">
        <v>20</v>
      </c>
      <c r="F16" s="48" t="s">
        <v>27</v>
      </c>
      <c r="G16" s="45" t="s">
        <v>28</v>
      </c>
      <c r="H16" s="44" t="s">
        <v>29</v>
      </c>
      <c r="I16" s="36">
        <f>J16</f>
        <v>25000</v>
      </c>
      <c r="J16" s="36">
        <v>25000</v>
      </c>
      <c r="K16" s="35"/>
      <c r="L16" s="35"/>
    </row>
    <row r="17" spans="1:12" ht="84.75" customHeight="1">
      <c r="A17" s="7"/>
      <c r="B17" s="38"/>
      <c r="C17" s="33" t="s">
        <v>21</v>
      </c>
      <c r="D17" s="33" t="s">
        <v>22</v>
      </c>
      <c r="E17" s="33" t="s">
        <v>23</v>
      </c>
      <c r="F17" s="46" t="s">
        <v>24</v>
      </c>
      <c r="G17" s="45" t="s">
        <v>64</v>
      </c>
      <c r="H17" s="44" t="s">
        <v>30</v>
      </c>
      <c r="I17" s="36">
        <f>SUM(J17:K17)</f>
        <v>29500</v>
      </c>
      <c r="J17" s="36">
        <v>29500</v>
      </c>
      <c r="K17" s="34">
        <f>L17</f>
        <v>0</v>
      </c>
      <c r="L17" s="35"/>
    </row>
    <row r="18" spans="1:12" ht="66.75" customHeight="1">
      <c r="A18" s="7"/>
      <c r="B18" s="38"/>
      <c r="C18" s="33" t="s">
        <v>33</v>
      </c>
      <c r="D18" s="33" t="s">
        <v>34</v>
      </c>
      <c r="E18" s="33" t="s">
        <v>35</v>
      </c>
      <c r="F18" s="49" t="s">
        <v>36</v>
      </c>
      <c r="G18" s="50" t="s">
        <v>37</v>
      </c>
      <c r="H18" s="51" t="s">
        <v>38</v>
      </c>
      <c r="I18" s="36">
        <f aca="true" t="shared" si="0" ref="I18:I23">SUM(J18:K18)</f>
        <v>-780</v>
      </c>
      <c r="J18" s="36">
        <v>-780</v>
      </c>
      <c r="K18" s="34">
        <f aca="true" t="shared" si="1" ref="K18:K23">L18</f>
        <v>0</v>
      </c>
      <c r="L18" s="35"/>
    </row>
    <row r="19" spans="1:12" ht="68.25" customHeight="1">
      <c r="A19" s="7"/>
      <c r="B19" s="38"/>
      <c r="C19" s="47" t="s">
        <v>39</v>
      </c>
      <c r="D19" s="47" t="s">
        <v>40</v>
      </c>
      <c r="E19" s="47" t="s">
        <v>41</v>
      </c>
      <c r="F19" s="52" t="s">
        <v>42</v>
      </c>
      <c r="G19" s="53" t="s">
        <v>65</v>
      </c>
      <c r="H19" s="54" t="s">
        <v>43</v>
      </c>
      <c r="I19" s="36">
        <f t="shared" si="0"/>
        <v>-200</v>
      </c>
      <c r="J19" s="36">
        <v>-200</v>
      </c>
      <c r="K19" s="34">
        <f t="shared" si="1"/>
        <v>0</v>
      </c>
      <c r="L19" s="35"/>
    </row>
    <row r="20" spans="1:12" ht="84.75" customHeight="1">
      <c r="A20" s="7"/>
      <c r="B20" s="38"/>
      <c r="C20" s="47" t="s">
        <v>44</v>
      </c>
      <c r="D20" s="47" t="s">
        <v>45</v>
      </c>
      <c r="E20" s="47" t="s">
        <v>46</v>
      </c>
      <c r="F20" s="52" t="s">
        <v>47</v>
      </c>
      <c r="G20" s="45" t="s">
        <v>66</v>
      </c>
      <c r="H20" s="44" t="s">
        <v>48</v>
      </c>
      <c r="I20" s="36">
        <f t="shared" si="0"/>
        <v>-14196</v>
      </c>
      <c r="J20" s="36">
        <v>-14196</v>
      </c>
      <c r="K20" s="34">
        <f t="shared" si="1"/>
        <v>0</v>
      </c>
      <c r="L20" s="35"/>
    </row>
    <row r="21" spans="1:12" ht="47.25">
      <c r="A21" s="7"/>
      <c r="B21" s="38"/>
      <c r="C21" s="56" t="s">
        <v>49</v>
      </c>
      <c r="D21" s="57"/>
      <c r="E21" s="57"/>
      <c r="F21" s="58" t="s">
        <v>50</v>
      </c>
      <c r="G21" s="59"/>
      <c r="H21" s="55"/>
      <c r="I21" s="35">
        <f>I22</f>
        <v>-904650</v>
      </c>
      <c r="J21" s="35">
        <f aca="true" t="shared" si="2" ref="J21:L22">J22</f>
        <v>0</v>
      </c>
      <c r="K21" s="35">
        <f t="shared" si="2"/>
        <v>-904650</v>
      </c>
      <c r="L21" s="35">
        <f t="shared" si="2"/>
        <v>-904650</v>
      </c>
    </row>
    <row r="22" spans="1:12" ht="47.25">
      <c r="A22" s="7"/>
      <c r="B22" s="38"/>
      <c r="C22" s="56" t="s">
        <v>51</v>
      </c>
      <c r="D22" s="57"/>
      <c r="E22" s="57"/>
      <c r="F22" s="58" t="s">
        <v>50</v>
      </c>
      <c r="G22" s="59"/>
      <c r="H22" s="55"/>
      <c r="I22" s="35">
        <f>I23</f>
        <v>-904650</v>
      </c>
      <c r="J22" s="35">
        <f t="shared" si="2"/>
        <v>0</v>
      </c>
      <c r="K22" s="35">
        <f t="shared" si="2"/>
        <v>-904650</v>
      </c>
      <c r="L22" s="35">
        <f t="shared" si="2"/>
        <v>-904650</v>
      </c>
    </row>
    <row r="23" spans="1:12" ht="47.25">
      <c r="A23" s="7"/>
      <c r="B23" s="38"/>
      <c r="C23" s="33" t="s">
        <v>52</v>
      </c>
      <c r="D23" s="33" t="s">
        <v>53</v>
      </c>
      <c r="E23" s="33" t="s">
        <v>54</v>
      </c>
      <c r="F23" s="60" t="s">
        <v>55</v>
      </c>
      <c r="G23" s="61" t="s">
        <v>67</v>
      </c>
      <c r="H23" s="62" t="s">
        <v>56</v>
      </c>
      <c r="I23" s="36">
        <f t="shared" si="0"/>
        <v>-904650</v>
      </c>
      <c r="J23" s="36"/>
      <c r="K23" s="34">
        <f t="shared" si="1"/>
        <v>-904650</v>
      </c>
      <c r="L23" s="36">
        <v>-904650</v>
      </c>
    </row>
    <row r="24" spans="2:12" ht="18.75">
      <c r="B24" s="11"/>
      <c r="C24" s="28"/>
      <c r="D24" s="29"/>
      <c r="E24" s="29"/>
      <c r="F24" s="19" t="s">
        <v>5</v>
      </c>
      <c r="G24" s="30"/>
      <c r="H24" s="30"/>
      <c r="I24" s="37">
        <f>I14+I21</f>
        <v>-862027</v>
      </c>
      <c r="J24" s="37">
        <f>J14+J21</f>
        <v>42623</v>
      </c>
      <c r="K24" s="37">
        <f>K14+K21</f>
        <v>-904650</v>
      </c>
      <c r="L24" s="37">
        <f>L14+L21</f>
        <v>-904650</v>
      </c>
    </row>
    <row r="25" spans="1:12" s="14" customFormat="1" ht="44.25" customHeight="1">
      <c r="A25" s="13"/>
      <c r="B25" s="15"/>
      <c r="C25" s="15"/>
      <c r="D25" s="72" t="s">
        <v>4</v>
      </c>
      <c r="E25" s="72"/>
      <c r="F25" s="72"/>
      <c r="G25" s="26"/>
      <c r="H25" s="26"/>
      <c r="I25" s="26"/>
      <c r="J25" s="73" t="s">
        <v>32</v>
      </c>
      <c r="K25" s="73"/>
      <c r="L25" s="27"/>
    </row>
  </sheetData>
  <sheetProtection/>
  <mergeCells count="18">
    <mergeCell ref="D25:F25"/>
    <mergeCell ref="J25:K25"/>
    <mergeCell ref="J10:J11"/>
    <mergeCell ref="J1:L1"/>
    <mergeCell ref="B5:L5"/>
    <mergeCell ref="C10:C11"/>
    <mergeCell ref="K10:L10"/>
    <mergeCell ref="E10:E11"/>
    <mergeCell ref="F10:F11"/>
    <mergeCell ref="G10:G11"/>
    <mergeCell ref="J2:L2"/>
    <mergeCell ref="D10:D11"/>
    <mergeCell ref="H10:H11"/>
    <mergeCell ref="I10:I11"/>
    <mergeCell ref="J4:L4"/>
    <mergeCell ref="D7:E7"/>
    <mergeCell ref="D8:E8"/>
    <mergeCell ref="J3:M3"/>
  </mergeCells>
  <printOptions/>
  <pageMargins left="0.1968503937007874" right="0.2" top="0.29" bottom="0.27" header="0.2" footer="0.1968503937007874"/>
  <pageSetup fitToHeight="32" horizontalDpi="600" verticalDpi="600" orientation="landscape" paperSize="9" scale="7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2020-12-24T07:08:40Z</cp:lastPrinted>
  <dcterms:created xsi:type="dcterms:W3CDTF">2014-01-17T10:52:16Z</dcterms:created>
  <dcterms:modified xsi:type="dcterms:W3CDTF">2020-12-30T06:46:00Z</dcterms:modified>
  <cp:category/>
  <cp:version/>
  <cp:contentType/>
  <cp:contentStatus/>
</cp:coreProperties>
</file>