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<sst xmlns="http://schemas.openxmlformats.org/spreadsheetml/2006/main" count="177" uniqueCount="159">
  <si>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</si>
  <si>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</si>
  <si>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</si>
  <si>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</si>
  <si>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</si>
  <si>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</si>
  <si>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</si>
  <si>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</si>
  <si>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</si>
  <si>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</si>
  <si>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</si>
  <si>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</si>
  <si>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</si>
  <si>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</si>
  <si>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</si>
  <si>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</si>
  <si>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</si>
  <si>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</si>
  <si>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</si>
  <si>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</si>
  <si>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</si>
  <si>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</si>
  <si>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</si>
  <si>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</si>
  <si>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</si>
  <si>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</si>
  <si>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0113121</t>
  </si>
  <si>
    <t>Утримання та забезпечення діяльності центрів соціальних служб для сім`ї, дітей та молоді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</si>
  <si>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</si>
  <si>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</si>
  <si>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</si>
  <si>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</si>
  <si>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</si>
  <si>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</si>
  <si>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</si>
  <si>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</si>
  <si>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</si>
  <si>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</si>
  <si>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</si>
  <si>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</si>
  <si>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</si>
  <si>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</si>
  <si>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</si>
  <si>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</si>
  <si>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</si>
  <si>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</si>
  <si>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</si>
  <si>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</si>
  <si>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</si>
  <si>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</si>
  <si>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</si>
  <si>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</si>
  <si>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</si>
  <si>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</si>
  <si>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</si>
  <si>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</si>
  <si>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</si>
  <si>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</si>
  <si>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</si>
  <si>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</si>
  <si>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</si>
  <si>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</si>
  <si>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</si>
  <si>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</si>
  <si>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</si>
  <si>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</si>
  <si>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</si>
  <si>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</si>
  <si>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</si>
  <si>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</si>
  <si>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0813242</t>
  </si>
  <si>
    <t>0910160</t>
  </si>
  <si>
    <t>0913112</t>
  </si>
  <si>
    <t>1010160</t>
  </si>
  <si>
    <t>1011100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</si>
  <si>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</si>
  <si>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</si>
  <si>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</si>
  <si>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</si>
  <si>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</si>
  <si>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</si>
  <si>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</si>
  <si>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</si>
  <si>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</si>
  <si>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</si>
  <si>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</si>
  <si>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3718700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</si>
  <si>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</si>
  <si>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</si>
  <si>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</si>
  <si>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</si>
  <si>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</si>
  <si>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</si>
  <si>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</si>
  <si>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</si>
  <si>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</si>
  <si>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0117340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</si>
  <si>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</si>
  <si>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</si>
  <si>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</si>
  <si>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</si>
  <si>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</si>
  <si>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</si>
  <si>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</si>
  <si>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</si>
  <si>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</si>
  <si>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</si>
  <si>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</si>
  <si>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</si>
  <si>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Субвенцій з місцевого бюджету на співфінансування інвестиційних проектів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</si>
  <si>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</si>
  <si>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</si>
  <si>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</si>
  <si>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</si>
  <si>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</si>
  <si>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</si>
  <si>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</si>
  <si>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0813172</t>
  </si>
  <si>
    <t>Встановлення телефонів особам з інвалідністю І і ІІ групи</t>
  </si>
  <si>
    <t>0813191</t>
  </si>
  <si>
    <t>Інші видатки на соціальний захист ветеранів війни та праці</t>
  </si>
  <si>
    <t>0617363</t>
  </si>
  <si>
    <t>0813050</t>
  </si>
  <si>
    <t>0813090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</si>
  <si>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</si>
  <si>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</si>
  <si>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>Ярослав Дзиндра</t>
  </si>
  <si>
    <t>0117370</t>
  </si>
  <si>
    <t>Реалізація інших заходів щодо соціально-економічного розвитку територій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</si>
  <si>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</si>
  <si>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0611050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</si>
  <si>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</si>
  <si>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</si>
  <si>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</si>
  <si>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</si>
  <si>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</si>
  <si>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</si>
  <si>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</si>
  <si>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</si>
  <si>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</si>
  <si>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</si>
  <si>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</si>
  <si>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</si>
  <si>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1216013</t>
  </si>
  <si>
    <t>0813035</t>
  </si>
  <si>
    <t>Компенсаційні виплати на пільговий проїзд окремим категоріям громадян на залізничному транспорті</t>
  </si>
  <si>
    <t>3719150</t>
  </si>
  <si>
    <t>Інші дотації з місцевого бюджету</t>
  </si>
  <si>
    <t>3719420</t>
  </si>
  <si>
    <t>Субвенція з місцевого бюджету за рахунок залишку коштів медичної субвенції, що утворилась на початок бюджетного періоду</t>
  </si>
  <si>
    <t>1217310</t>
  </si>
  <si>
    <t>1218330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</si>
  <si>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</si>
  <si>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Залишок коштів міського бюджету на 01.01.2020 </t>
  </si>
  <si>
    <t>про виконання міського бюджету за 9 місяців 2020 року</t>
  </si>
  <si>
    <t>Субвенція з місцевого бюджету на здійснення переданих видатків у сфері освіти за рахунок коштів освітньої субвенції</t>
  </si>
  <si>
    <t>Залишок коштів міського бюджету на 01.10.2020</t>
  </si>
  <si>
    <t>до рішення міської ради</t>
  </si>
  <si>
    <t>від 27 листопада  2020 року № 35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</si>
</sst>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1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3" fillId="0" borderId="1" xfId="0" applyNumberFormat="1" applyFont="1" applyFill="1" applyBorder="1" applyAlignment="1">
      <alignment vertical="center" wrapText="1"/>
    </xf>
    <xf numFmtId="190" fontId="4" fillId="0" borderId="1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0" fontId="15" fillId="0" borderId="0" xfId="0" applyNumberFormat="1" applyFont="1" applyFill="1" applyAlignment="1">
      <alignment horizontal="center" vertical="center"/>
    </xf>
    <xf numFmtId="190" fontId="12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showZeros="0" tabSelected="1" zoomScale="85" zoomScaleNormal="8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P4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9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157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158</v>
      </c>
      <c r="N3" s="16"/>
      <c r="O3" s="14"/>
      <c r="P3" s="1"/>
    </row>
    <row r="4" spans="1:16" ht="1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8.75">
      <c r="A5" s="45" t="s">
        <v>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8.75">
      <c r="A6" s="45" t="s">
        <v>154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42" customHeight="1">
      <c r="A7" s="1"/>
      <c r="B7" s="7" t="s">
        <v>153</v>
      </c>
      <c r="C7" s="10">
        <v>2106.5</v>
      </c>
      <c r="E7" s="1"/>
      <c r="F7" s="1"/>
      <c r="G7" s="1"/>
      <c r="H7" s="1"/>
      <c r="I7" s="1"/>
      <c r="J7" s="10">
        <v>413.1</v>
      </c>
      <c r="K7" s="10"/>
      <c r="L7" s="1"/>
      <c r="M7" s="1"/>
      <c r="N7" s="1"/>
      <c r="O7" s="1"/>
      <c r="P7" s="2" t="s">
        <v>0</v>
      </c>
    </row>
    <row r="8" spans="1:16" ht="12.75" customHeight="1">
      <c r="A8" s="48" t="s">
        <v>7</v>
      </c>
      <c r="B8" s="48" t="s">
        <v>17</v>
      </c>
      <c r="C8" s="42" t="s">
        <v>1</v>
      </c>
      <c r="D8" s="42"/>
      <c r="E8" s="42"/>
      <c r="F8" s="42"/>
      <c r="G8" s="42"/>
      <c r="H8" s="42"/>
      <c r="I8" s="42" t="s">
        <v>3</v>
      </c>
      <c r="J8" s="42"/>
      <c r="K8" s="42"/>
      <c r="L8" s="42"/>
      <c r="M8" s="42"/>
      <c r="N8" s="42"/>
      <c r="O8" s="42"/>
      <c r="P8" s="46" t="s">
        <v>19</v>
      </c>
    </row>
    <row r="9" spans="1:16" ht="12.75" customHeight="1">
      <c r="A9" s="48"/>
      <c r="B9" s="48"/>
      <c r="C9" s="42" t="s">
        <v>20</v>
      </c>
      <c r="D9" s="42" t="s">
        <v>21</v>
      </c>
      <c r="E9" s="42" t="s">
        <v>101</v>
      </c>
      <c r="F9" s="40" t="s">
        <v>104</v>
      </c>
      <c r="G9" s="41"/>
      <c r="H9" s="42" t="s">
        <v>103</v>
      </c>
      <c r="I9" s="42" t="s">
        <v>20</v>
      </c>
      <c r="J9" s="42" t="s">
        <v>21</v>
      </c>
      <c r="K9" s="38" t="s">
        <v>125</v>
      </c>
      <c r="L9" s="42" t="s">
        <v>101</v>
      </c>
      <c r="M9" s="40" t="s">
        <v>104</v>
      </c>
      <c r="N9" s="41"/>
      <c r="O9" s="42" t="s">
        <v>103</v>
      </c>
      <c r="P9" s="46"/>
    </row>
    <row r="10" spans="1:16" ht="12.75" customHeight="1">
      <c r="A10" s="48"/>
      <c r="B10" s="48"/>
      <c r="C10" s="42"/>
      <c r="D10" s="42"/>
      <c r="E10" s="42"/>
      <c r="F10" s="38" t="s">
        <v>105</v>
      </c>
      <c r="G10" s="38" t="s">
        <v>102</v>
      </c>
      <c r="H10" s="42"/>
      <c r="I10" s="42"/>
      <c r="J10" s="42"/>
      <c r="K10" s="43"/>
      <c r="L10" s="42"/>
      <c r="M10" s="38" t="s">
        <v>105</v>
      </c>
      <c r="N10" s="38" t="s">
        <v>102</v>
      </c>
      <c r="O10" s="42"/>
      <c r="P10" s="46"/>
    </row>
    <row r="11" spans="1:17" ht="64.5" customHeight="1">
      <c r="A11" s="48"/>
      <c r="B11" s="48"/>
      <c r="C11" s="42"/>
      <c r="D11" s="42"/>
      <c r="E11" s="42"/>
      <c r="F11" s="39"/>
      <c r="G11" s="39"/>
      <c r="H11" s="42"/>
      <c r="I11" s="42"/>
      <c r="J11" s="42"/>
      <c r="K11" s="39"/>
      <c r="L11" s="42"/>
      <c r="M11" s="39"/>
      <c r="N11" s="39"/>
      <c r="O11" s="42"/>
      <c r="P11" s="46"/>
      <c r="Q11" s="22"/>
    </row>
    <row r="12" spans="1:17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22"/>
    </row>
    <row r="13" spans="1:17" s="22" customFormat="1" ht="90">
      <c r="A13" s="21" t="s">
        <v>22</v>
      </c>
      <c r="B13" s="20" t="s">
        <v>12</v>
      </c>
      <c r="C13" s="9">
        <v>12574.9</v>
      </c>
      <c r="D13" s="9">
        <f>E13+H13</f>
        <v>9422.8</v>
      </c>
      <c r="E13" s="9">
        <v>9422.8</v>
      </c>
      <c r="F13" s="9">
        <v>7997.9</v>
      </c>
      <c r="G13" s="9">
        <v>250.7</v>
      </c>
      <c r="H13" s="9"/>
      <c r="I13" s="9">
        <v>140</v>
      </c>
      <c r="J13" s="9">
        <f>L13+O13</f>
        <v>127.1</v>
      </c>
      <c r="K13" s="9">
        <v>127.1</v>
      </c>
      <c r="L13" s="9"/>
      <c r="M13" s="9"/>
      <c r="N13" s="9"/>
      <c r="O13" s="9">
        <v>127.1</v>
      </c>
      <c r="P13" s="9">
        <f>D13+J13</f>
        <v>9549.9</v>
      </c>
      <c r="Q13" s="36"/>
    </row>
    <row r="14" spans="1:17" s="22" customFormat="1" ht="30">
      <c r="A14" s="21" t="s">
        <v>23</v>
      </c>
      <c r="B14" s="20" t="s">
        <v>24</v>
      </c>
      <c r="C14" s="9">
        <v>194.7</v>
      </c>
      <c r="D14" s="9">
        <f aca="true" t="shared" si="0" ref="D14:D75">E14+H14</f>
        <v>159.7</v>
      </c>
      <c r="E14" s="9">
        <v>159.7</v>
      </c>
      <c r="F14" s="9"/>
      <c r="G14" s="9"/>
      <c r="H14" s="9"/>
      <c r="I14" s="9"/>
      <c r="J14" s="9">
        <f aca="true" t="shared" si="1" ref="J14:J75">L14+O14</f>
        <v>0</v>
      </c>
      <c r="K14" s="9"/>
      <c r="L14" s="9"/>
      <c r="M14" s="9"/>
      <c r="N14" s="9"/>
      <c r="O14" s="9"/>
      <c r="P14" s="9">
        <f aca="true" t="shared" si="2" ref="P14:P75">D14+J14</f>
        <v>159.7</v>
      </c>
      <c r="Q14" s="36"/>
    </row>
    <row r="15" spans="1:17" s="22" customFormat="1" ht="45">
      <c r="A15" s="21" t="s">
        <v>26</v>
      </c>
      <c r="B15" s="20" t="s">
        <v>27</v>
      </c>
      <c r="C15" s="9">
        <v>466.6</v>
      </c>
      <c r="D15" s="9">
        <f t="shared" si="0"/>
        <v>414.5</v>
      </c>
      <c r="E15" s="9">
        <v>414.5</v>
      </c>
      <c r="F15" s="9">
        <v>339.8</v>
      </c>
      <c r="G15" s="9">
        <v>8</v>
      </c>
      <c r="H15" s="9"/>
      <c r="I15" s="9">
        <v>13</v>
      </c>
      <c r="J15" s="9">
        <f t="shared" si="1"/>
        <v>0</v>
      </c>
      <c r="K15" s="9"/>
      <c r="L15" s="9"/>
      <c r="M15" s="9"/>
      <c r="N15" s="9"/>
      <c r="O15" s="9"/>
      <c r="P15" s="9">
        <f t="shared" si="2"/>
        <v>414.5</v>
      </c>
      <c r="Q15" s="36"/>
    </row>
    <row r="16" spans="1:17" s="22" customFormat="1" ht="30">
      <c r="A16" s="21" t="s">
        <v>29</v>
      </c>
      <c r="B16" s="20" t="s">
        <v>30</v>
      </c>
      <c r="C16" s="9">
        <v>1250</v>
      </c>
      <c r="D16" s="9">
        <f t="shared" si="0"/>
        <v>1084</v>
      </c>
      <c r="E16" s="9">
        <v>1084</v>
      </c>
      <c r="F16" s="9"/>
      <c r="G16" s="9"/>
      <c r="H16" s="9"/>
      <c r="I16" s="9"/>
      <c r="J16" s="9">
        <f t="shared" si="1"/>
        <v>0</v>
      </c>
      <c r="K16" s="9"/>
      <c r="L16" s="9"/>
      <c r="M16" s="9"/>
      <c r="N16" s="9"/>
      <c r="O16" s="9"/>
      <c r="P16" s="9">
        <f t="shared" si="2"/>
        <v>1084</v>
      </c>
      <c r="Q16" s="36"/>
    </row>
    <row r="17" spans="1:17" s="22" customFormat="1" ht="45">
      <c r="A17" s="21" t="s">
        <v>31</v>
      </c>
      <c r="B17" s="20" t="s">
        <v>32</v>
      </c>
      <c r="C17" s="9">
        <v>292.9</v>
      </c>
      <c r="D17" s="9">
        <f t="shared" si="0"/>
        <v>253.8</v>
      </c>
      <c r="E17" s="9">
        <v>10</v>
      </c>
      <c r="F17" s="9"/>
      <c r="G17" s="9"/>
      <c r="H17" s="9">
        <v>243.8</v>
      </c>
      <c r="I17" s="9">
        <v>176.6</v>
      </c>
      <c r="J17" s="9">
        <f t="shared" si="1"/>
        <v>176.6</v>
      </c>
      <c r="K17" s="9">
        <v>176.6</v>
      </c>
      <c r="L17" s="9"/>
      <c r="M17" s="9"/>
      <c r="N17" s="9"/>
      <c r="O17" s="9">
        <v>176.6</v>
      </c>
      <c r="P17" s="9">
        <f>D17+J17</f>
        <v>430.4</v>
      </c>
      <c r="Q17" s="36"/>
    </row>
    <row r="18" spans="1:17" s="22" customFormat="1" ht="30">
      <c r="A18" s="21" t="s">
        <v>13</v>
      </c>
      <c r="B18" s="20" t="s">
        <v>33</v>
      </c>
      <c r="C18" s="9">
        <v>4716.4</v>
      </c>
      <c r="D18" s="9">
        <f t="shared" si="0"/>
        <v>4691</v>
      </c>
      <c r="E18" s="9">
        <v>270.4</v>
      </c>
      <c r="F18" s="9"/>
      <c r="G18" s="9"/>
      <c r="H18" s="9">
        <v>4420.6</v>
      </c>
      <c r="I18" s="9">
        <v>4905.6</v>
      </c>
      <c r="J18" s="9">
        <f t="shared" si="1"/>
        <v>3921.9</v>
      </c>
      <c r="K18" s="9">
        <v>3921.9</v>
      </c>
      <c r="L18" s="9"/>
      <c r="M18" s="9"/>
      <c r="N18" s="9"/>
      <c r="O18" s="9">
        <v>3921.9</v>
      </c>
      <c r="P18" s="9">
        <f t="shared" si="2"/>
        <v>8612.9</v>
      </c>
      <c r="Q18" s="36"/>
    </row>
    <row r="19" spans="1:17" s="22" customFormat="1" ht="30">
      <c r="A19" s="21" t="s">
        <v>34</v>
      </c>
      <c r="B19" s="20" t="s">
        <v>35</v>
      </c>
      <c r="C19" s="9"/>
      <c r="D19" s="9">
        <f t="shared" si="0"/>
        <v>0</v>
      </c>
      <c r="E19" s="9"/>
      <c r="F19" s="9"/>
      <c r="G19" s="9"/>
      <c r="H19" s="9"/>
      <c r="I19" s="9">
        <v>50</v>
      </c>
      <c r="J19" s="9">
        <f t="shared" si="1"/>
        <v>15.6</v>
      </c>
      <c r="K19" s="9">
        <v>15.6</v>
      </c>
      <c r="L19" s="9"/>
      <c r="M19" s="9"/>
      <c r="N19" s="9"/>
      <c r="O19" s="9">
        <v>15.6</v>
      </c>
      <c r="P19" s="9">
        <f t="shared" si="2"/>
        <v>15.6</v>
      </c>
      <c r="Q19" s="36"/>
    </row>
    <row r="20" spans="1:17" s="22" customFormat="1" ht="15.75">
      <c r="A20" s="21" t="s">
        <v>92</v>
      </c>
      <c r="B20" s="20" t="s">
        <v>93</v>
      </c>
      <c r="C20" s="9"/>
      <c r="D20" s="9">
        <f t="shared" si="0"/>
        <v>0</v>
      </c>
      <c r="E20" s="9"/>
      <c r="F20" s="9"/>
      <c r="G20" s="9"/>
      <c r="H20" s="9"/>
      <c r="I20" s="9">
        <v>370</v>
      </c>
      <c r="J20" s="9">
        <f t="shared" si="1"/>
        <v>55.4</v>
      </c>
      <c r="K20" s="9">
        <v>55.4</v>
      </c>
      <c r="L20" s="9"/>
      <c r="M20" s="9"/>
      <c r="N20" s="9"/>
      <c r="O20" s="9">
        <v>55.4</v>
      </c>
      <c r="P20" s="9">
        <f t="shared" si="2"/>
        <v>55.4</v>
      </c>
      <c r="Q20" s="36"/>
    </row>
    <row r="21" spans="1:17" s="22" customFormat="1" ht="33">
      <c r="A21" s="21" t="s">
        <v>95</v>
      </c>
      <c r="B21" s="23" t="s">
        <v>124</v>
      </c>
      <c r="C21" s="9"/>
      <c r="D21" s="9">
        <f t="shared" si="0"/>
        <v>0</v>
      </c>
      <c r="E21" s="9"/>
      <c r="F21" s="9"/>
      <c r="G21" s="9"/>
      <c r="H21" s="9"/>
      <c r="I21" s="9">
        <v>1728.9</v>
      </c>
      <c r="J21" s="9">
        <f t="shared" si="1"/>
        <v>1373.4</v>
      </c>
      <c r="K21" s="9">
        <v>1373.4</v>
      </c>
      <c r="L21" s="9"/>
      <c r="M21" s="9"/>
      <c r="N21" s="9"/>
      <c r="O21" s="9">
        <v>1373.4</v>
      </c>
      <c r="P21" s="9">
        <f t="shared" si="2"/>
        <v>1373.4</v>
      </c>
      <c r="Q21" s="36"/>
    </row>
    <row r="22" spans="1:17" s="22" customFormat="1" ht="30">
      <c r="A22" s="21" t="s">
        <v>96</v>
      </c>
      <c r="B22" s="20" t="s">
        <v>97</v>
      </c>
      <c r="C22" s="37"/>
      <c r="D22" s="9">
        <f t="shared" si="0"/>
        <v>0</v>
      </c>
      <c r="E22" s="9"/>
      <c r="F22" s="9"/>
      <c r="G22" s="9"/>
      <c r="H22" s="9"/>
      <c r="I22" s="9">
        <v>149</v>
      </c>
      <c r="J22" s="9">
        <f t="shared" si="1"/>
        <v>149</v>
      </c>
      <c r="K22" s="9">
        <v>149</v>
      </c>
      <c r="L22" s="9"/>
      <c r="M22" s="9"/>
      <c r="N22" s="9"/>
      <c r="O22" s="9">
        <v>149</v>
      </c>
      <c r="P22" s="9">
        <f t="shared" si="2"/>
        <v>149</v>
      </c>
      <c r="Q22" s="36"/>
    </row>
    <row r="23" spans="1:17" s="22" customFormat="1" ht="35.25" customHeight="1">
      <c r="A23" s="21" t="s">
        <v>98</v>
      </c>
      <c r="B23" s="20" t="s">
        <v>99</v>
      </c>
      <c r="C23" s="9"/>
      <c r="D23" s="9">
        <f t="shared" si="0"/>
        <v>0</v>
      </c>
      <c r="E23" s="9"/>
      <c r="F23" s="9"/>
      <c r="G23" s="9"/>
      <c r="H23" s="9"/>
      <c r="I23" s="9">
        <v>220</v>
      </c>
      <c r="J23" s="9">
        <f t="shared" si="1"/>
        <v>167.8</v>
      </c>
      <c r="K23" s="9">
        <v>167.8</v>
      </c>
      <c r="L23" s="9"/>
      <c r="M23" s="9"/>
      <c r="N23" s="9"/>
      <c r="O23" s="9">
        <v>167.8</v>
      </c>
      <c r="P23" s="9">
        <f t="shared" si="2"/>
        <v>167.8</v>
      </c>
      <c r="Q23" s="36"/>
    </row>
    <row r="24" spans="1:17" s="22" customFormat="1" ht="30">
      <c r="A24" s="19" t="s">
        <v>127</v>
      </c>
      <c r="B24" s="20" t="s">
        <v>128</v>
      </c>
      <c r="C24" s="9">
        <v>110.9</v>
      </c>
      <c r="D24" s="9">
        <f t="shared" si="0"/>
        <v>110.9</v>
      </c>
      <c r="E24" s="9">
        <v>110.9</v>
      </c>
      <c r="F24" s="9"/>
      <c r="G24" s="9"/>
      <c r="H24" s="9"/>
      <c r="I24" s="9"/>
      <c r="J24" s="9">
        <f t="shared" si="1"/>
        <v>0</v>
      </c>
      <c r="K24" s="9"/>
      <c r="L24" s="9"/>
      <c r="M24" s="9"/>
      <c r="N24" s="9"/>
      <c r="O24" s="9"/>
      <c r="P24" s="9">
        <f t="shared" si="2"/>
        <v>110.9</v>
      </c>
      <c r="Q24" s="36"/>
    </row>
    <row r="25" spans="1:17" s="22" customFormat="1" ht="45">
      <c r="A25" s="21" t="s">
        <v>36</v>
      </c>
      <c r="B25" s="20" t="s">
        <v>37</v>
      </c>
      <c r="C25" s="9">
        <v>465</v>
      </c>
      <c r="D25" s="9">
        <f t="shared" si="0"/>
        <v>465</v>
      </c>
      <c r="E25" s="9"/>
      <c r="F25" s="9"/>
      <c r="G25" s="9"/>
      <c r="H25" s="9">
        <v>465</v>
      </c>
      <c r="I25" s="9"/>
      <c r="J25" s="9">
        <f t="shared" si="1"/>
        <v>0</v>
      </c>
      <c r="K25" s="9"/>
      <c r="L25" s="9"/>
      <c r="M25" s="9"/>
      <c r="N25" s="9"/>
      <c r="O25" s="9"/>
      <c r="P25" s="9">
        <f t="shared" si="2"/>
        <v>465</v>
      </c>
      <c r="Q25" s="36"/>
    </row>
    <row r="26" spans="1:17" s="22" customFormat="1" ht="30">
      <c r="A26" s="21" t="s">
        <v>38</v>
      </c>
      <c r="B26" s="20" t="s">
        <v>39</v>
      </c>
      <c r="C26" s="9">
        <v>338</v>
      </c>
      <c r="D26" s="9">
        <f t="shared" si="0"/>
        <v>80.9</v>
      </c>
      <c r="E26" s="9">
        <v>80.9</v>
      </c>
      <c r="F26" s="9"/>
      <c r="G26" s="9"/>
      <c r="H26" s="9"/>
      <c r="I26" s="9">
        <v>132</v>
      </c>
      <c r="J26" s="9">
        <f t="shared" si="1"/>
        <v>131.6</v>
      </c>
      <c r="K26" s="9">
        <v>131.6</v>
      </c>
      <c r="L26" s="9"/>
      <c r="M26" s="9"/>
      <c r="N26" s="9"/>
      <c r="O26" s="9">
        <v>131.6</v>
      </c>
      <c r="P26" s="9">
        <f t="shared" si="2"/>
        <v>212.5</v>
      </c>
      <c r="Q26" s="36"/>
    </row>
    <row r="27" spans="1:17" s="18" customFormat="1" ht="15.75">
      <c r="A27" s="21" t="s">
        <v>40</v>
      </c>
      <c r="B27" s="20" t="s">
        <v>18</v>
      </c>
      <c r="C27" s="9">
        <v>39</v>
      </c>
      <c r="D27" s="9">
        <f t="shared" si="0"/>
        <v>2.8</v>
      </c>
      <c r="E27" s="9">
        <v>2.8</v>
      </c>
      <c r="F27" s="9"/>
      <c r="G27" s="9"/>
      <c r="H27" s="9"/>
      <c r="I27" s="9"/>
      <c r="J27" s="9">
        <f t="shared" si="1"/>
        <v>0</v>
      </c>
      <c r="K27" s="9"/>
      <c r="L27" s="9"/>
      <c r="M27" s="9"/>
      <c r="N27" s="9"/>
      <c r="O27" s="9"/>
      <c r="P27" s="9">
        <f t="shared" si="2"/>
        <v>2.8</v>
      </c>
      <c r="Q27" s="36"/>
    </row>
    <row r="28" spans="1:17" s="22" customFormat="1" ht="30">
      <c r="A28" s="21" t="s">
        <v>41</v>
      </c>
      <c r="B28" s="20" t="s">
        <v>42</v>
      </c>
      <c r="C28" s="9">
        <v>10</v>
      </c>
      <c r="D28" s="9">
        <f t="shared" si="0"/>
        <v>0.4</v>
      </c>
      <c r="E28" s="9">
        <v>0.4</v>
      </c>
      <c r="F28" s="9"/>
      <c r="G28" s="9"/>
      <c r="H28" s="9"/>
      <c r="I28" s="9"/>
      <c r="J28" s="9">
        <f t="shared" si="1"/>
        <v>0</v>
      </c>
      <c r="K28" s="9"/>
      <c r="L28" s="9"/>
      <c r="M28" s="9"/>
      <c r="N28" s="9"/>
      <c r="O28" s="9"/>
      <c r="P28" s="9">
        <f t="shared" si="2"/>
        <v>0.4</v>
      </c>
      <c r="Q28" s="36"/>
    </row>
    <row r="29" spans="1:17" s="22" customFormat="1" ht="45">
      <c r="A29" s="21" t="s">
        <v>43</v>
      </c>
      <c r="B29" s="20" t="s">
        <v>44</v>
      </c>
      <c r="C29" s="9">
        <v>985.2</v>
      </c>
      <c r="D29" s="9">
        <f t="shared" si="0"/>
        <v>869.9</v>
      </c>
      <c r="E29" s="9">
        <v>869.9</v>
      </c>
      <c r="F29" s="9"/>
      <c r="G29" s="9"/>
      <c r="H29" s="9"/>
      <c r="I29" s="9">
        <v>344.8</v>
      </c>
      <c r="J29" s="9">
        <f t="shared" si="1"/>
        <v>339.8</v>
      </c>
      <c r="K29" s="9">
        <v>339.8</v>
      </c>
      <c r="L29" s="9"/>
      <c r="M29" s="9"/>
      <c r="N29" s="9"/>
      <c r="O29" s="9">
        <v>339.8</v>
      </c>
      <c r="P29" s="9">
        <f t="shared" si="2"/>
        <v>1209.7</v>
      </c>
      <c r="Q29" s="36"/>
    </row>
    <row r="30" spans="1:17" s="22" customFormat="1" ht="30">
      <c r="A30" s="21" t="s">
        <v>45</v>
      </c>
      <c r="B30" s="20" t="s">
        <v>10</v>
      </c>
      <c r="C30" s="9">
        <v>50</v>
      </c>
      <c r="D30" s="9">
        <f t="shared" si="0"/>
        <v>9</v>
      </c>
      <c r="E30" s="9">
        <v>9</v>
      </c>
      <c r="F30" s="9"/>
      <c r="G30" s="9"/>
      <c r="H30" s="9"/>
      <c r="I30" s="9"/>
      <c r="J30" s="9">
        <f t="shared" si="1"/>
        <v>0</v>
      </c>
      <c r="K30" s="9"/>
      <c r="L30" s="9"/>
      <c r="M30" s="9"/>
      <c r="N30" s="9"/>
      <c r="O30" s="9"/>
      <c r="P30" s="9">
        <f t="shared" si="2"/>
        <v>9</v>
      </c>
      <c r="Q30" s="36"/>
    </row>
    <row r="31" spans="1:17" s="22" customFormat="1" ht="60">
      <c r="A31" s="21" t="s">
        <v>46</v>
      </c>
      <c r="B31" s="20" t="s">
        <v>47</v>
      </c>
      <c r="C31" s="9">
        <v>1357.8</v>
      </c>
      <c r="D31" s="9">
        <f t="shared" si="0"/>
        <v>944.3</v>
      </c>
      <c r="E31" s="9">
        <v>944.3</v>
      </c>
      <c r="F31" s="9">
        <v>883.1</v>
      </c>
      <c r="G31" s="9">
        <v>35</v>
      </c>
      <c r="H31" s="9"/>
      <c r="I31" s="9">
        <v>39.8</v>
      </c>
      <c r="J31" s="9">
        <f t="shared" si="1"/>
        <v>22.8</v>
      </c>
      <c r="K31" s="9">
        <v>22.8</v>
      </c>
      <c r="L31" s="9"/>
      <c r="M31" s="9"/>
      <c r="N31" s="9"/>
      <c r="O31" s="9">
        <v>22.8</v>
      </c>
      <c r="P31" s="9">
        <f t="shared" si="2"/>
        <v>967.0999999999999</v>
      </c>
      <c r="Q31" s="36"/>
    </row>
    <row r="32" spans="1:17" s="22" customFormat="1" ht="15.75">
      <c r="A32" s="21" t="s">
        <v>48</v>
      </c>
      <c r="B32" s="20" t="s">
        <v>49</v>
      </c>
      <c r="C32" s="9">
        <v>33629.8</v>
      </c>
      <c r="D32" s="9">
        <f t="shared" si="0"/>
        <v>23866.7</v>
      </c>
      <c r="E32" s="9">
        <v>23866.7</v>
      </c>
      <c r="F32" s="9">
        <v>20715</v>
      </c>
      <c r="G32" s="9">
        <v>1954.9</v>
      </c>
      <c r="H32" s="9"/>
      <c r="I32" s="9">
        <v>2742.4</v>
      </c>
      <c r="J32" s="9">
        <f t="shared" si="1"/>
        <v>1046.7</v>
      </c>
      <c r="K32" s="9">
        <v>208.9</v>
      </c>
      <c r="L32" s="9">
        <v>837.8</v>
      </c>
      <c r="M32" s="9"/>
      <c r="N32" s="9"/>
      <c r="O32" s="9">
        <v>208.9</v>
      </c>
      <c r="P32" s="9">
        <f t="shared" si="2"/>
        <v>24913.4</v>
      </c>
      <c r="Q32" s="36"/>
    </row>
    <row r="33" spans="1:17" s="22" customFormat="1" ht="75" customHeight="1">
      <c r="A33" s="21" t="s">
        <v>50</v>
      </c>
      <c r="B33" s="20" t="s">
        <v>129</v>
      </c>
      <c r="C33" s="9">
        <v>59894.5</v>
      </c>
      <c r="D33" s="9">
        <f t="shared" si="0"/>
        <v>41727.5</v>
      </c>
      <c r="E33" s="9">
        <v>41727.5</v>
      </c>
      <c r="F33" s="9">
        <v>38231.9</v>
      </c>
      <c r="G33" s="9">
        <v>2356</v>
      </c>
      <c r="H33" s="9"/>
      <c r="I33" s="9">
        <v>1222.4</v>
      </c>
      <c r="J33" s="9">
        <f t="shared" si="1"/>
        <v>757.6</v>
      </c>
      <c r="K33" s="9">
        <v>564.2</v>
      </c>
      <c r="L33" s="9">
        <v>193.4</v>
      </c>
      <c r="M33" s="9"/>
      <c r="N33" s="9"/>
      <c r="O33" s="9">
        <v>564.2</v>
      </c>
      <c r="P33" s="9">
        <f t="shared" si="2"/>
        <v>42485.1</v>
      </c>
      <c r="Q33" s="36"/>
    </row>
    <row r="34" spans="1:17" s="22" customFormat="1" ht="45">
      <c r="A34" s="21" t="s">
        <v>130</v>
      </c>
      <c r="B34" s="20" t="s">
        <v>131</v>
      </c>
      <c r="C34" s="9">
        <v>9884.5</v>
      </c>
      <c r="D34" s="9">
        <f t="shared" si="0"/>
        <v>6830.2</v>
      </c>
      <c r="E34" s="9">
        <v>6830.2</v>
      </c>
      <c r="F34" s="9">
        <v>6356</v>
      </c>
      <c r="G34" s="9">
        <v>293</v>
      </c>
      <c r="H34" s="9"/>
      <c r="I34" s="9">
        <v>3195.7</v>
      </c>
      <c r="J34" s="9">
        <f t="shared" si="1"/>
        <v>2759.1</v>
      </c>
      <c r="K34" s="9">
        <v>662.6</v>
      </c>
      <c r="L34" s="9">
        <v>106.5</v>
      </c>
      <c r="M34" s="9"/>
      <c r="N34" s="9"/>
      <c r="O34" s="9">
        <v>2652.6</v>
      </c>
      <c r="P34" s="9">
        <f t="shared" si="2"/>
        <v>9589.3</v>
      </c>
      <c r="Q34" s="36"/>
    </row>
    <row r="35" spans="1:17" s="22" customFormat="1" ht="45">
      <c r="A35" s="21" t="s">
        <v>51</v>
      </c>
      <c r="B35" s="20" t="s">
        <v>132</v>
      </c>
      <c r="C35" s="9">
        <v>3035.8</v>
      </c>
      <c r="D35" s="9">
        <f t="shared" si="0"/>
        <v>2065.8</v>
      </c>
      <c r="E35" s="9">
        <v>2065.8</v>
      </c>
      <c r="F35" s="9">
        <v>1897.4</v>
      </c>
      <c r="G35" s="9">
        <v>140.4</v>
      </c>
      <c r="H35" s="9"/>
      <c r="I35" s="9">
        <v>700</v>
      </c>
      <c r="J35" s="9">
        <f t="shared" si="1"/>
        <v>120.5</v>
      </c>
      <c r="K35" s="9"/>
      <c r="L35" s="9">
        <v>120.5</v>
      </c>
      <c r="M35" s="9"/>
      <c r="N35" s="9">
        <v>45.6</v>
      </c>
      <c r="O35" s="9"/>
      <c r="P35" s="9">
        <f t="shared" si="2"/>
        <v>2186.3</v>
      </c>
      <c r="Q35" s="36"/>
    </row>
    <row r="36" spans="1:17" s="22" customFormat="1" ht="30">
      <c r="A36" s="21" t="s">
        <v>52</v>
      </c>
      <c r="B36" s="20" t="s">
        <v>133</v>
      </c>
      <c r="C36" s="9">
        <v>894.8</v>
      </c>
      <c r="D36" s="9">
        <f t="shared" si="0"/>
        <v>649.6</v>
      </c>
      <c r="E36" s="9">
        <v>649.6</v>
      </c>
      <c r="F36" s="9">
        <v>643.8</v>
      </c>
      <c r="G36" s="9"/>
      <c r="H36" s="9"/>
      <c r="I36" s="9"/>
      <c r="J36" s="9">
        <f t="shared" si="1"/>
        <v>0</v>
      </c>
      <c r="K36" s="9"/>
      <c r="L36" s="9"/>
      <c r="M36" s="9"/>
      <c r="N36" s="9"/>
      <c r="O36" s="9"/>
      <c r="P36" s="9">
        <f t="shared" si="2"/>
        <v>649.6</v>
      </c>
      <c r="Q36" s="36"/>
    </row>
    <row r="37" spans="1:17" s="22" customFormat="1" ht="30">
      <c r="A37" s="21" t="s">
        <v>53</v>
      </c>
      <c r="B37" s="20" t="s">
        <v>54</v>
      </c>
      <c r="C37" s="9">
        <v>1408.5</v>
      </c>
      <c r="D37" s="9">
        <f t="shared" si="0"/>
        <v>1156.3</v>
      </c>
      <c r="E37" s="9">
        <v>1156.3</v>
      </c>
      <c r="F37" s="9">
        <v>1107.3</v>
      </c>
      <c r="G37" s="9">
        <v>18.3</v>
      </c>
      <c r="H37" s="9"/>
      <c r="I37" s="9"/>
      <c r="J37" s="9">
        <f t="shared" si="1"/>
        <v>0</v>
      </c>
      <c r="K37" s="9"/>
      <c r="L37" s="9"/>
      <c r="M37" s="9"/>
      <c r="N37" s="9"/>
      <c r="O37" s="9"/>
      <c r="P37" s="9">
        <f t="shared" si="2"/>
        <v>1156.3</v>
      </c>
      <c r="Q37" s="36"/>
    </row>
    <row r="38" spans="1:17" s="22" customFormat="1" ht="15.75">
      <c r="A38" s="21" t="s">
        <v>55</v>
      </c>
      <c r="B38" s="20" t="s">
        <v>56</v>
      </c>
      <c r="C38" s="9">
        <v>164.8</v>
      </c>
      <c r="D38" s="9">
        <f t="shared" si="0"/>
        <v>153</v>
      </c>
      <c r="E38" s="9">
        <v>153</v>
      </c>
      <c r="F38" s="9"/>
      <c r="G38" s="9"/>
      <c r="H38" s="9"/>
      <c r="I38" s="9"/>
      <c r="J38" s="9">
        <f t="shared" si="1"/>
        <v>0</v>
      </c>
      <c r="K38" s="9"/>
      <c r="L38" s="9"/>
      <c r="M38" s="9"/>
      <c r="N38" s="9"/>
      <c r="O38" s="9"/>
      <c r="P38" s="9">
        <f t="shared" si="2"/>
        <v>153</v>
      </c>
      <c r="Q38" s="36"/>
    </row>
    <row r="39" spans="1:17" s="22" customFormat="1" ht="45">
      <c r="A39" s="21" t="s">
        <v>57</v>
      </c>
      <c r="B39" s="20" t="s">
        <v>14</v>
      </c>
      <c r="C39" s="9">
        <v>566</v>
      </c>
      <c r="D39" s="9">
        <f t="shared" si="0"/>
        <v>419.7</v>
      </c>
      <c r="E39" s="9">
        <v>419.7</v>
      </c>
      <c r="F39" s="9"/>
      <c r="G39" s="9"/>
      <c r="H39" s="9"/>
      <c r="I39" s="9"/>
      <c r="J39" s="9">
        <f t="shared" si="1"/>
        <v>0</v>
      </c>
      <c r="K39" s="9"/>
      <c r="L39" s="9"/>
      <c r="M39" s="9"/>
      <c r="N39" s="9"/>
      <c r="O39" s="9"/>
      <c r="P39" s="9">
        <f>D39+J39</f>
        <v>419.7</v>
      </c>
      <c r="Q39" s="36"/>
    </row>
    <row r="40" spans="1:17" s="22" customFormat="1" ht="51" customHeight="1">
      <c r="A40" s="19" t="s">
        <v>121</v>
      </c>
      <c r="B40" s="20" t="s">
        <v>112</v>
      </c>
      <c r="C40" s="9"/>
      <c r="D40" s="9">
        <f t="shared" si="0"/>
        <v>0</v>
      </c>
      <c r="E40" s="9"/>
      <c r="F40" s="9"/>
      <c r="G40" s="9"/>
      <c r="H40" s="9"/>
      <c r="I40" s="9">
        <v>919.8</v>
      </c>
      <c r="J40" s="9">
        <f t="shared" si="1"/>
        <v>34.4</v>
      </c>
      <c r="K40" s="9">
        <v>34.4</v>
      </c>
      <c r="L40" s="9"/>
      <c r="M40" s="9"/>
      <c r="N40" s="9"/>
      <c r="O40" s="9">
        <v>34.4</v>
      </c>
      <c r="P40" s="9">
        <f t="shared" si="2"/>
        <v>34.4</v>
      </c>
      <c r="Q40" s="36"/>
    </row>
    <row r="41" spans="1:17" s="22" customFormat="1" ht="60">
      <c r="A41" s="21" t="s">
        <v>58</v>
      </c>
      <c r="B41" s="20" t="s">
        <v>47</v>
      </c>
      <c r="C41" s="9">
        <v>3597</v>
      </c>
      <c r="D41" s="9">
        <f t="shared" si="0"/>
        <v>2478.7</v>
      </c>
      <c r="E41" s="9">
        <v>2478.7</v>
      </c>
      <c r="F41" s="9">
        <v>2376.5</v>
      </c>
      <c r="G41" s="9">
        <v>51.7</v>
      </c>
      <c r="H41" s="9"/>
      <c r="I41" s="9">
        <v>22.8</v>
      </c>
      <c r="J41" s="9">
        <f t="shared" si="1"/>
        <v>22.8</v>
      </c>
      <c r="K41" s="9">
        <v>22.8</v>
      </c>
      <c r="L41" s="9"/>
      <c r="M41" s="9"/>
      <c r="N41" s="9"/>
      <c r="O41" s="9">
        <v>22.8</v>
      </c>
      <c r="P41" s="9">
        <f t="shared" si="2"/>
        <v>2501.5</v>
      </c>
      <c r="Q41" s="36"/>
    </row>
    <row r="42" spans="1:17" s="22" customFormat="1" ht="30">
      <c r="A42" s="21" t="s">
        <v>134</v>
      </c>
      <c r="B42" s="20" t="s">
        <v>25</v>
      </c>
      <c r="C42" s="9">
        <v>2292</v>
      </c>
      <c r="D42" s="9">
        <f t="shared" si="0"/>
        <v>1706.3</v>
      </c>
      <c r="E42" s="9">
        <v>1706.3</v>
      </c>
      <c r="F42" s="9"/>
      <c r="G42" s="9"/>
      <c r="H42" s="9"/>
      <c r="I42" s="9">
        <v>100</v>
      </c>
      <c r="J42" s="9">
        <f t="shared" si="1"/>
        <v>0</v>
      </c>
      <c r="K42" s="9"/>
      <c r="L42" s="9"/>
      <c r="M42" s="9"/>
      <c r="N42" s="9"/>
      <c r="O42" s="9"/>
      <c r="P42" s="9">
        <f t="shared" si="2"/>
        <v>1706.3</v>
      </c>
      <c r="Q42" s="36"/>
    </row>
    <row r="43" spans="1:17" s="22" customFormat="1" ht="30">
      <c r="A43" s="21" t="s">
        <v>59</v>
      </c>
      <c r="B43" s="20" t="s">
        <v>60</v>
      </c>
      <c r="C43" s="9">
        <v>150</v>
      </c>
      <c r="D43" s="9">
        <f t="shared" si="0"/>
        <v>79.4</v>
      </c>
      <c r="E43" s="9">
        <v>79.4</v>
      </c>
      <c r="F43" s="9"/>
      <c r="G43" s="9"/>
      <c r="H43" s="9"/>
      <c r="I43" s="9"/>
      <c r="J43" s="9">
        <f t="shared" si="1"/>
        <v>0</v>
      </c>
      <c r="K43" s="9"/>
      <c r="L43" s="9"/>
      <c r="M43" s="9"/>
      <c r="N43" s="9"/>
      <c r="O43" s="9"/>
      <c r="P43" s="9">
        <f t="shared" si="2"/>
        <v>79.4</v>
      </c>
      <c r="Q43" s="36"/>
    </row>
    <row r="44" spans="1:17" s="22" customFormat="1" ht="45">
      <c r="A44" s="21" t="s">
        <v>61</v>
      </c>
      <c r="B44" s="20" t="s">
        <v>4</v>
      </c>
      <c r="C44" s="9">
        <v>1040.6</v>
      </c>
      <c r="D44" s="9">
        <f t="shared" si="0"/>
        <v>754.9</v>
      </c>
      <c r="E44" s="9">
        <v>754.9</v>
      </c>
      <c r="F44" s="9"/>
      <c r="G44" s="9"/>
      <c r="H44" s="9"/>
      <c r="I44" s="9"/>
      <c r="J44" s="9">
        <f t="shared" si="1"/>
        <v>0</v>
      </c>
      <c r="K44" s="9"/>
      <c r="L44" s="9"/>
      <c r="M44" s="9"/>
      <c r="N44" s="9"/>
      <c r="O44" s="9"/>
      <c r="P44" s="9">
        <f t="shared" si="2"/>
        <v>754.9</v>
      </c>
      <c r="Q44" s="36"/>
    </row>
    <row r="45" spans="1:17" s="22" customFormat="1" ht="45">
      <c r="A45" s="21" t="s">
        <v>144</v>
      </c>
      <c r="B45" s="20" t="s">
        <v>145</v>
      </c>
      <c r="C45" s="9">
        <v>40</v>
      </c>
      <c r="D45" s="9">
        <f t="shared" si="0"/>
        <v>16.8</v>
      </c>
      <c r="E45" s="9">
        <v>16.8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2"/>
        <v>16.8</v>
      </c>
      <c r="Q45" s="36"/>
    </row>
    <row r="46" spans="1:17" s="18" customFormat="1" ht="45">
      <c r="A46" s="19" t="s">
        <v>122</v>
      </c>
      <c r="B46" s="20" t="s">
        <v>113</v>
      </c>
      <c r="C46" s="9">
        <v>762</v>
      </c>
      <c r="D46" s="9">
        <f t="shared" si="0"/>
        <v>696</v>
      </c>
      <c r="E46" s="9">
        <v>696</v>
      </c>
      <c r="F46" s="9"/>
      <c r="G46" s="9"/>
      <c r="H46" s="9"/>
      <c r="I46" s="9"/>
      <c r="J46" s="9">
        <f t="shared" si="1"/>
        <v>0</v>
      </c>
      <c r="K46" s="9"/>
      <c r="L46" s="9"/>
      <c r="M46" s="9"/>
      <c r="N46" s="9"/>
      <c r="O46" s="9"/>
      <c r="P46" s="9">
        <f t="shared" si="2"/>
        <v>696</v>
      </c>
      <c r="Q46" s="36"/>
    </row>
    <row r="47" spans="1:17" s="18" customFormat="1" ht="33.75" customHeight="1">
      <c r="A47" s="19" t="s">
        <v>123</v>
      </c>
      <c r="B47" s="20" t="s">
        <v>114</v>
      </c>
      <c r="C47" s="9">
        <v>5.5</v>
      </c>
      <c r="D47" s="9">
        <f t="shared" si="0"/>
        <v>0</v>
      </c>
      <c r="E47" s="9"/>
      <c r="F47" s="9"/>
      <c r="G47" s="9"/>
      <c r="H47" s="9"/>
      <c r="I47" s="9"/>
      <c r="J47" s="9">
        <f t="shared" si="1"/>
        <v>0</v>
      </c>
      <c r="K47" s="9"/>
      <c r="L47" s="9"/>
      <c r="M47" s="9"/>
      <c r="N47" s="9"/>
      <c r="O47" s="9"/>
      <c r="P47" s="9">
        <f t="shared" si="2"/>
        <v>0</v>
      </c>
      <c r="Q47" s="36"/>
    </row>
    <row r="48" spans="1:17" s="22" customFormat="1" ht="60">
      <c r="A48" s="21" t="s">
        <v>62</v>
      </c>
      <c r="B48" s="20" t="s">
        <v>15</v>
      </c>
      <c r="C48" s="9">
        <v>2826.5</v>
      </c>
      <c r="D48" s="9">
        <f t="shared" si="0"/>
        <v>1965.5</v>
      </c>
      <c r="E48" s="9">
        <v>1965.5</v>
      </c>
      <c r="F48" s="9">
        <v>1803</v>
      </c>
      <c r="G48" s="9">
        <v>5</v>
      </c>
      <c r="H48" s="9"/>
      <c r="I48" s="9">
        <v>181.8</v>
      </c>
      <c r="J48" s="9">
        <f t="shared" si="1"/>
        <v>178.4</v>
      </c>
      <c r="K48" s="9"/>
      <c r="L48" s="9">
        <v>178.4</v>
      </c>
      <c r="M48" s="9"/>
      <c r="N48" s="9"/>
      <c r="O48" s="9"/>
      <c r="P48" s="9">
        <f t="shared" si="2"/>
        <v>2143.9</v>
      </c>
      <c r="Q48" s="36"/>
    </row>
    <row r="49" spans="1:17" s="24" customFormat="1" ht="30">
      <c r="A49" s="21" t="s">
        <v>63</v>
      </c>
      <c r="B49" s="20" t="s">
        <v>64</v>
      </c>
      <c r="C49" s="9">
        <v>1613.5</v>
      </c>
      <c r="D49" s="9">
        <f t="shared" si="0"/>
        <v>878.6</v>
      </c>
      <c r="E49" s="9">
        <v>878.6</v>
      </c>
      <c r="F49" s="9">
        <v>690.1</v>
      </c>
      <c r="G49" s="9">
        <v>22.3</v>
      </c>
      <c r="H49" s="9"/>
      <c r="I49" s="9"/>
      <c r="J49" s="9">
        <f t="shared" si="1"/>
        <v>0</v>
      </c>
      <c r="K49" s="9"/>
      <c r="L49" s="9"/>
      <c r="M49" s="9"/>
      <c r="N49" s="9"/>
      <c r="O49" s="9"/>
      <c r="P49" s="9">
        <f t="shared" si="2"/>
        <v>878.6</v>
      </c>
      <c r="Q49" s="36"/>
    </row>
    <row r="50" spans="1:17" s="24" customFormat="1" ht="105">
      <c r="A50" s="21" t="s">
        <v>65</v>
      </c>
      <c r="B50" s="20" t="s">
        <v>66</v>
      </c>
      <c r="C50" s="9">
        <v>180</v>
      </c>
      <c r="D50" s="9">
        <f t="shared" si="0"/>
        <v>150.2</v>
      </c>
      <c r="E50" s="9">
        <v>150.2</v>
      </c>
      <c r="F50" s="9"/>
      <c r="G50" s="9"/>
      <c r="H50" s="9"/>
      <c r="I50" s="9"/>
      <c r="J50" s="9">
        <f t="shared" si="1"/>
        <v>0</v>
      </c>
      <c r="K50" s="9"/>
      <c r="L50" s="9"/>
      <c r="M50" s="9"/>
      <c r="N50" s="9"/>
      <c r="O50" s="9"/>
      <c r="P50" s="9">
        <f t="shared" si="2"/>
        <v>150.2</v>
      </c>
      <c r="Q50" s="36"/>
    </row>
    <row r="51" spans="1:17" s="24" customFormat="1" ht="57" customHeight="1">
      <c r="A51" s="19" t="s">
        <v>116</v>
      </c>
      <c r="B51" s="20" t="s">
        <v>115</v>
      </c>
      <c r="C51" s="9">
        <v>10.3</v>
      </c>
      <c r="D51" s="9">
        <f t="shared" si="0"/>
        <v>7.6</v>
      </c>
      <c r="E51" s="9">
        <v>7.6</v>
      </c>
      <c r="F51" s="9"/>
      <c r="G51" s="9"/>
      <c r="H51" s="9"/>
      <c r="I51" s="9"/>
      <c r="J51" s="9">
        <f t="shared" si="1"/>
        <v>0</v>
      </c>
      <c r="K51" s="9"/>
      <c r="L51" s="9"/>
      <c r="M51" s="9"/>
      <c r="N51" s="9"/>
      <c r="O51" s="9"/>
      <c r="P51" s="9">
        <f t="shared" si="2"/>
        <v>7.6</v>
      </c>
      <c r="Q51" s="36"/>
    </row>
    <row r="52" spans="1:17" s="24" customFormat="1" ht="30">
      <c r="A52" s="19" t="s">
        <v>117</v>
      </c>
      <c r="B52" s="20" t="s">
        <v>118</v>
      </c>
      <c r="C52" s="9">
        <v>0.1</v>
      </c>
      <c r="D52" s="9">
        <f t="shared" si="0"/>
        <v>0</v>
      </c>
      <c r="E52" s="9"/>
      <c r="F52" s="9"/>
      <c r="G52" s="9"/>
      <c r="H52" s="9"/>
      <c r="I52" s="9"/>
      <c r="J52" s="9">
        <f t="shared" si="1"/>
        <v>0</v>
      </c>
      <c r="K52" s="9"/>
      <c r="L52" s="9"/>
      <c r="M52" s="9"/>
      <c r="N52" s="9"/>
      <c r="O52" s="9"/>
      <c r="P52" s="9">
        <f t="shared" si="2"/>
        <v>0</v>
      </c>
      <c r="Q52" s="36"/>
    </row>
    <row r="53" spans="1:17" s="24" customFormat="1" ht="90">
      <c r="A53" s="21" t="s">
        <v>67</v>
      </c>
      <c r="B53" s="20" t="s">
        <v>68</v>
      </c>
      <c r="C53" s="9">
        <v>160</v>
      </c>
      <c r="D53" s="9">
        <f t="shared" si="0"/>
        <v>115.6</v>
      </c>
      <c r="E53" s="9">
        <v>115.6</v>
      </c>
      <c r="F53" s="9"/>
      <c r="G53" s="9"/>
      <c r="H53" s="9"/>
      <c r="I53" s="9"/>
      <c r="J53" s="9">
        <f t="shared" si="1"/>
        <v>0</v>
      </c>
      <c r="K53" s="9"/>
      <c r="L53" s="9"/>
      <c r="M53" s="9"/>
      <c r="N53" s="9"/>
      <c r="O53" s="9"/>
      <c r="P53" s="9">
        <f t="shared" si="2"/>
        <v>115.6</v>
      </c>
      <c r="Q53" s="36"/>
    </row>
    <row r="54" spans="1:17" s="24" customFormat="1" ht="30">
      <c r="A54" s="19" t="s">
        <v>119</v>
      </c>
      <c r="B54" s="20" t="s">
        <v>120</v>
      </c>
      <c r="C54" s="9">
        <v>155.5</v>
      </c>
      <c r="D54" s="9">
        <f t="shared" si="0"/>
        <v>53.6</v>
      </c>
      <c r="E54" s="9">
        <v>53.6</v>
      </c>
      <c r="F54" s="9"/>
      <c r="G54" s="9"/>
      <c r="H54" s="9"/>
      <c r="I54" s="9"/>
      <c r="J54" s="9">
        <f t="shared" si="1"/>
        <v>0</v>
      </c>
      <c r="K54" s="9"/>
      <c r="L54" s="9"/>
      <c r="M54" s="9"/>
      <c r="N54" s="9"/>
      <c r="O54" s="9"/>
      <c r="P54" s="9">
        <f t="shared" si="2"/>
        <v>53.6</v>
      </c>
      <c r="Q54" s="36"/>
    </row>
    <row r="55" spans="1:17" s="24" customFormat="1" ht="30">
      <c r="A55" s="21" t="s">
        <v>69</v>
      </c>
      <c r="B55" s="20" t="s">
        <v>28</v>
      </c>
      <c r="C55" s="9">
        <v>12</v>
      </c>
      <c r="D55" s="9">
        <f t="shared" si="0"/>
        <v>8.67</v>
      </c>
      <c r="E55" s="9">
        <v>8.67</v>
      </c>
      <c r="F55" s="9"/>
      <c r="G55" s="9"/>
      <c r="H55" s="9"/>
      <c r="I55" s="9"/>
      <c r="J55" s="9">
        <f t="shared" si="1"/>
        <v>0</v>
      </c>
      <c r="K55" s="9"/>
      <c r="L55" s="9"/>
      <c r="M55" s="9"/>
      <c r="N55" s="9"/>
      <c r="O55" s="9"/>
      <c r="P55" s="9">
        <f t="shared" si="2"/>
        <v>8.67</v>
      </c>
      <c r="Q55" s="36"/>
    </row>
    <row r="56" spans="1:17" s="24" customFormat="1" ht="30">
      <c r="A56" s="21" t="s">
        <v>70</v>
      </c>
      <c r="B56" s="20" t="s">
        <v>30</v>
      </c>
      <c r="C56" s="9">
        <v>968.6</v>
      </c>
      <c r="D56" s="9">
        <f t="shared" si="0"/>
        <v>545.4</v>
      </c>
      <c r="E56" s="9">
        <v>545.4</v>
      </c>
      <c r="F56" s="9"/>
      <c r="G56" s="9"/>
      <c r="H56" s="9"/>
      <c r="I56" s="9"/>
      <c r="J56" s="9">
        <f t="shared" si="1"/>
        <v>0</v>
      </c>
      <c r="K56" s="9"/>
      <c r="L56" s="9"/>
      <c r="M56" s="9"/>
      <c r="N56" s="9"/>
      <c r="O56" s="9"/>
      <c r="P56" s="9">
        <f t="shared" si="2"/>
        <v>545.4</v>
      </c>
      <c r="Q56" s="36"/>
    </row>
    <row r="57" spans="1:17" s="24" customFormat="1" ht="48" customHeight="1">
      <c r="A57" s="21" t="s">
        <v>71</v>
      </c>
      <c r="B57" s="20" t="s">
        <v>47</v>
      </c>
      <c r="C57" s="9">
        <v>447.1</v>
      </c>
      <c r="D57" s="9">
        <f t="shared" si="0"/>
        <v>357</v>
      </c>
      <c r="E57" s="9">
        <v>357</v>
      </c>
      <c r="F57" s="9">
        <v>342.7</v>
      </c>
      <c r="G57" s="9">
        <v>4.7</v>
      </c>
      <c r="H57" s="9"/>
      <c r="I57" s="9"/>
      <c r="J57" s="9">
        <f t="shared" si="1"/>
        <v>0</v>
      </c>
      <c r="K57" s="9"/>
      <c r="L57" s="9"/>
      <c r="M57" s="9"/>
      <c r="N57" s="9"/>
      <c r="O57" s="9"/>
      <c r="P57" s="9">
        <f t="shared" si="2"/>
        <v>357</v>
      </c>
      <c r="Q57" s="36"/>
    </row>
    <row r="58" spans="1:17" s="24" customFormat="1" ht="30">
      <c r="A58" s="21" t="s">
        <v>72</v>
      </c>
      <c r="B58" s="20" t="s">
        <v>16</v>
      </c>
      <c r="C58" s="9">
        <v>120</v>
      </c>
      <c r="D58" s="9">
        <f t="shared" si="0"/>
        <v>64.5</v>
      </c>
      <c r="E58" s="9">
        <v>64.5</v>
      </c>
      <c r="F58" s="9"/>
      <c r="G58" s="9"/>
      <c r="H58" s="9"/>
      <c r="I58" s="9"/>
      <c r="J58" s="9">
        <f t="shared" si="1"/>
        <v>0</v>
      </c>
      <c r="K58" s="9"/>
      <c r="L58" s="9"/>
      <c r="M58" s="9"/>
      <c r="N58" s="9"/>
      <c r="O58" s="9"/>
      <c r="P58" s="9">
        <f t="shared" si="2"/>
        <v>64.5</v>
      </c>
      <c r="Q58" s="36"/>
    </row>
    <row r="59" spans="1:17" s="24" customFormat="1" ht="48.75" customHeight="1">
      <c r="A59" s="21" t="s">
        <v>73</v>
      </c>
      <c r="B59" s="20" t="s">
        <v>47</v>
      </c>
      <c r="C59" s="9">
        <v>843.1</v>
      </c>
      <c r="D59" s="9">
        <f t="shared" si="0"/>
        <v>624.6</v>
      </c>
      <c r="E59" s="9">
        <v>624.6</v>
      </c>
      <c r="F59" s="9">
        <v>590.5</v>
      </c>
      <c r="G59" s="9">
        <v>10</v>
      </c>
      <c r="H59" s="9"/>
      <c r="I59" s="9">
        <v>41</v>
      </c>
      <c r="J59" s="9">
        <f t="shared" si="1"/>
        <v>0</v>
      </c>
      <c r="K59" s="9"/>
      <c r="L59" s="9"/>
      <c r="M59" s="9"/>
      <c r="N59" s="9"/>
      <c r="O59" s="9"/>
      <c r="P59" s="9">
        <f t="shared" si="2"/>
        <v>624.6</v>
      </c>
      <c r="Q59" s="36"/>
    </row>
    <row r="60" spans="1:17" s="22" customFormat="1" ht="30">
      <c r="A60" s="21" t="s">
        <v>74</v>
      </c>
      <c r="B60" s="20" t="s">
        <v>135</v>
      </c>
      <c r="C60" s="9">
        <v>6590</v>
      </c>
      <c r="D60" s="9">
        <f t="shared" si="0"/>
        <v>4269.6</v>
      </c>
      <c r="E60" s="9">
        <v>4269.6</v>
      </c>
      <c r="F60" s="9">
        <v>3984.3</v>
      </c>
      <c r="G60" s="9">
        <v>77.1</v>
      </c>
      <c r="H60" s="9"/>
      <c r="I60" s="9">
        <f>116.1+350</f>
        <v>466.1</v>
      </c>
      <c r="J60" s="9">
        <f>L60+O60</f>
        <v>84.8</v>
      </c>
      <c r="K60" s="9"/>
      <c r="L60" s="9">
        <v>53.1</v>
      </c>
      <c r="M60" s="9">
        <v>34.7</v>
      </c>
      <c r="N60" s="9"/>
      <c r="O60" s="9">
        <v>31.7</v>
      </c>
      <c r="P60" s="9">
        <f t="shared" si="2"/>
        <v>4354.400000000001</v>
      </c>
      <c r="Q60" s="36"/>
    </row>
    <row r="61" spans="1:17" s="22" customFormat="1" ht="15.75">
      <c r="A61" s="21" t="s">
        <v>75</v>
      </c>
      <c r="B61" s="20" t="s">
        <v>76</v>
      </c>
      <c r="C61" s="9">
        <v>1317</v>
      </c>
      <c r="D61" s="9">
        <f t="shared" si="0"/>
        <v>820.7</v>
      </c>
      <c r="E61" s="9">
        <v>820.7</v>
      </c>
      <c r="F61" s="9">
        <v>777.7</v>
      </c>
      <c r="G61" s="9">
        <v>28.5</v>
      </c>
      <c r="H61" s="9"/>
      <c r="I61" s="9">
        <v>31.1</v>
      </c>
      <c r="J61" s="9">
        <f t="shared" si="1"/>
        <v>0.9</v>
      </c>
      <c r="K61" s="9"/>
      <c r="L61" s="9">
        <v>0.9</v>
      </c>
      <c r="M61" s="9"/>
      <c r="N61" s="9"/>
      <c r="O61" s="9"/>
      <c r="P61" s="9">
        <f t="shared" si="2"/>
        <v>821.6</v>
      </c>
      <c r="Q61" s="36"/>
    </row>
    <row r="62" spans="1:17" s="24" customFormat="1" ht="21.75" customHeight="1">
      <c r="A62" s="21" t="s">
        <v>77</v>
      </c>
      <c r="B62" s="20" t="s">
        <v>78</v>
      </c>
      <c r="C62" s="9">
        <v>440.4</v>
      </c>
      <c r="D62" s="9">
        <f t="shared" si="0"/>
        <v>290.9</v>
      </c>
      <c r="E62" s="9">
        <v>290.9</v>
      </c>
      <c r="F62" s="9">
        <v>190.5</v>
      </c>
      <c r="G62" s="9">
        <v>12.3</v>
      </c>
      <c r="H62" s="9"/>
      <c r="I62" s="9">
        <f>7.5+1.5</f>
        <v>9</v>
      </c>
      <c r="J62" s="9">
        <f t="shared" si="1"/>
        <v>0.6</v>
      </c>
      <c r="K62" s="9"/>
      <c r="L62" s="9">
        <v>0.6</v>
      </c>
      <c r="M62" s="9"/>
      <c r="N62" s="9"/>
      <c r="O62" s="9"/>
      <c r="P62" s="9">
        <f t="shared" si="2"/>
        <v>291.5</v>
      </c>
      <c r="Q62" s="36"/>
    </row>
    <row r="63" spans="1:17" s="24" customFormat="1" ht="45">
      <c r="A63" s="21" t="s">
        <v>79</v>
      </c>
      <c r="B63" s="20" t="s">
        <v>80</v>
      </c>
      <c r="C63" s="9">
        <v>455.9</v>
      </c>
      <c r="D63" s="9">
        <f t="shared" si="0"/>
        <v>292.4</v>
      </c>
      <c r="E63" s="9">
        <v>292.4</v>
      </c>
      <c r="F63" s="9">
        <v>289.7</v>
      </c>
      <c r="G63" s="9">
        <v>2.1</v>
      </c>
      <c r="H63" s="9"/>
      <c r="I63" s="9"/>
      <c r="J63" s="9">
        <f t="shared" si="1"/>
        <v>0</v>
      </c>
      <c r="K63" s="9"/>
      <c r="L63" s="9"/>
      <c r="M63" s="9"/>
      <c r="N63" s="9"/>
      <c r="O63" s="9"/>
      <c r="P63" s="9">
        <f t="shared" si="2"/>
        <v>292.4</v>
      </c>
      <c r="Q63" s="36"/>
    </row>
    <row r="64" spans="1:17" s="22" customFormat="1" ht="30">
      <c r="A64" s="21" t="s">
        <v>81</v>
      </c>
      <c r="B64" s="20" t="s">
        <v>82</v>
      </c>
      <c r="C64" s="9">
        <v>918.3</v>
      </c>
      <c r="D64" s="9">
        <f t="shared" si="0"/>
        <v>807</v>
      </c>
      <c r="E64" s="9">
        <v>807</v>
      </c>
      <c r="F64" s="9">
        <v>367.6</v>
      </c>
      <c r="G64" s="9"/>
      <c r="H64" s="9"/>
      <c r="I64" s="9">
        <v>135.9</v>
      </c>
      <c r="J64" s="9">
        <v>135.9</v>
      </c>
      <c r="K64" s="9">
        <v>135.9</v>
      </c>
      <c r="L64" s="9"/>
      <c r="M64" s="9"/>
      <c r="N64" s="9"/>
      <c r="O64" s="9">
        <v>135.9</v>
      </c>
      <c r="P64" s="9">
        <f t="shared" si="2"/>
        <v>942.9</v>
      </c>
      <c r="Q64" s="36"/>
    </row>
    <row r="65" spans="1:17" s="24" customFormat="1" ht="16.5" customHeight="1">
      <c r="A65" s="21" t="s">
        <v>83</v>
      </c>
      <c r="B65" s="20" t="s">
        <v>84</v>
      </c>
      <c r="C65" s="9">
        <v>456</v>
      </c>
      <c r="D65" s="9">
        <f t="shared" si="0"/>
        <v>287.7</v>
      </c>
      <c r="E65" s="9">
        <v>287.7</v>
      </c>
      <c r="F65" s="9"/>
      <c r="G65" s="9"/>
      <c r="H65" s="9"/>
      <c r="I65" s="9"/>
      <c r="J65" s="9">
        <f t="shared" si="1"/>
        <v>0</v>
      </c>
      <c r="K65" s="9"/>
      <c r="L65" s="9"/>
      <c r="M65" s="9"/>
      <c r="N65" s="9"/>
      <c r="O65" s="9"/>
      <c r="P65" s="9">
        <f t="shared" si="2"/>
        <v>287.7</v>
      </c>
      <c r="Q65" s="36"/>
    </row>
    <row r="66" spans="1:17" s="24" customFormat="1" ht="30">
      <c r="A66" s="19" t="s">
        <v>106</v>
      </c>
      <c r="B66" s="20" t="s">
        <v>107</v>
      </c>
      <c r="C66" s="9">
        <v>97.4</v>
      </c>
      <c r="D66" s="9">
        <f t="shared" si="0"/>
        <v>43.3</v>
      </c>
      <c r="E66" s="9">
        <v>43.3</v>
      </c>
      <c r="F66" s="9"/>
      <c r="G66" s="9"/>
      <c r="H66" s="9"/>
      <c r="I66" s="9"/>
      <c r="J66" s="9">
        <f t="shared" si="1"/>
        <v>0</v>
      </c>
      <c r="K66" s="9"/>
      <c r="L66" s="9"/>
      <c r="M66" s="9"/>
      <c r="N66" s="9"/>
      <c r="O66" s="9"/>
      <c r="P66" s="9">
        <f t="shared" si="2"/>
        <v>43.3</v>
      </c>
      <c r="Q66" s="36"/>
    </row>
    <row r="67" spans="1:17" s="24" customFormat="1" ht="60">
      <c r="A67" s="21" t="s">
        <v>136</v>
      </c>
      <c r="B67" s="20" t="s">
        <v>47</v>
      </c>
      <c r="C67" s="9">
        <v>1195</v>
      </c>
      <c r="D67" s="9">
        <f t="shared" si="0"/>
        <v>686.9</v>
      </c>
      <c r="E67" s="9">
        <v>686.9</v>
      </c>
      <c r="F67" s="9">
        <v>613.6</v>
      </c>
      <c r="G67" s="9">
        <v>5</v>
      </c>
      <c r="H67" s="9"/>
      <c r="I67" s="9">
        <v>52.6</v>
      </c>
      <c r="J67" s="9">
        <f t="shared" si="1"/>
        <v>41.6</v>
      </c>
      <c r="K67" s="9">
        <v>41.6</v>
      </c>
      <c r="L67" s="9"/>
      <c r="M67" s="9"/>
      <c r="N67" s="9"/>
      <c r="O67" s="9">
        <v>41.6</v>
      </c>
      <c r="P67" s="9">
        <f t="shared" si="2"/>
        <v>728.5</v>
      </c>
      <c r="Q67" s="36"/>
    </row>
    <row r="68" spans="1:17" s="24" customFormat="1" ht="30">
      <c r="A68" s="21" t="s">
        <v>137</v>
      </c>
      <c r="B68" s="20" t="s">
        <v>28</v>
      </c>
      <c r="C68" s="9">
        <v>35</v>
      </c>
      <c r="D68" s="9">
        <f t="shared" si="0"/>
        <v>16.1</v>
      </c>
      <c r="E68" s="9">
        <v>16.1</v>
      </c>
      <c r="F68" s="9"/>
      <c r="G68" s="9"/>
      <c r="H68" s="9"/>
      <c r="I68" s="9"/>
      <c r="J68" s="9">
        <f t="shared" si="1"/>
        <v>0</v>
      </c>
      <c r="K68" s="9"/>
      <c r="L68" s="9"/>
      <c r="M68" s="9"/>
      <c r="N68" s="9"/>
      <c r="O68" s="9"/>
      <c r="P68" s="9">
        <f t="shared" si="2"/>
        <v>16.1</v>
      </c>
      <c r="Q68" s="36"/>
    </row>
    <row r="69" spans="1:17" s="24" customFormat="1" ht="30">
      <c r="A69" s="21" t="s">
        <v>143</v>
      </c>
      <c r="B69" s="20" t="s">
        <v>91</v>
      </c>
      <c r="C69" s="9"/>
      <c r="D69" s="9">
        <f t="shared" si="0"/>
        <v>0</v>
      </c>
      <c r="E69" s="9"/>
      <c r="F69" s="9"/>
      <c r="G69" s="9"/>
      <c r="H69" s="9"/>
      <c r="I69" s="9">
        <v>2406.2</v>
      </c>
      <c r="J69" s="9">
        <f t="shared" si="1"/>
        <v>1600.4</v>
      </c>
      <c r="K69" s="9">
        <v>1600.4</v>
      </c>
      <c r="L69" s="9"/>
      <c r="M69" s="9"/>
      <c r="N69" s="9"/>
      <c r="O69" s="9">
        <v>1600.4</v>
      </c>
      <c r="P69" s="9">
        <f t="shared" si="2"/>
        <v>1600.4</v>
      </c>
      <c r="Q69" s="36"/>
    </row>
    <row r="70" spans="1:17" s="24" customFormat="1" ht="45">
      <c r="A70" s="21" t="s">
        <v>138</v>
      </c>
      <c r="B70" s="20" t="s">
        <v>32</v>
      </c>
      <c r="C70" s="9">
        <v>1692.6</v>
      </c>
      <c r="D70" s="9">
        <f t="shared" si="0"/>
        <v>663.2</v>
      </c>
      <c r="E70" s="9">
        <v>54.6</v>
      </c>
      <c r="F70" s="9"/>
      <c r="G70" s="9"/>
      <c r="H70" s="9">
        <v>608.6</v>
      </c>
      <c r="I70" s="9">
        <v>400</v>
      </c>
      <c r="J70" s="9">
        <f t="shared" si="1"/>
        <v>0</v>
      </c>
      <c r="K70" s="9"/>
      <c r="L70" s="9"/>
      <c r="M70" s="9"/>
      <c r="N70" s="9"/>
      <c r="O70" s="9"/>
      <c r="P70" s="9">
        <f t="shared" si="2"/>
        <v>663.2</v>
      </c>
      <c r="Q70" s="36"/>
    </row>
    <row r="71" spans="1:17" s="24" customFormat="1" ht="30">
      <c r="A71" s="21" t="s">
        <v>139</v>
      </c>
      <c r="B71" s="20" t="s">
        <v>33</v>
      </c>
      <c r="C71" s="9">
        <v>13674</v>
      </c>
      <c r="D71" s="9">
        <f t="shared" si="0"/>
        <v>10545.4</v>
      </c>
      <c r="E71" s="9"/>
      <c r="F71" s="9"/>
      <c r="G71" s="9"/>
      <c r="H71" s="9">
        <v>10545.4</v>
      </c>
      <c r="I71" s="9">
        <v>8499.7</v>
      </c>
      <c r="J71" s="9">
        <f t="shared" si="1"/>
        <v>3686.9</v>
      </c>
      <c r="K71" s="9">
        <v>3686.9</v>
      </c>
      <c r="L71" s="9"/>
      <c r="M71" s="9"/>
      <c r="N71" s="9"/>
      <c r="O71" s="9">
        <v>3686.9</v>
      </c>
      <c r="P71" s="9">
        <f t="shared" si="2"/>
        <v>14232.3</v>
      </c>
      <c r="Q71" s="36"/>
    </row>
    <row r="72" spans="1:17" s="24" customFormat="1" ht="30">
      <c r="A72" s="21" t="s">
        <v>150</v>
      </c>
      <c r="B72" s="20" t="s">
        <v>94</v>
      </c>
      <c r="C72" s="9"/>
      <c r="D72" s="9">
        <f t="shared" si="0"/>
        <v>0</v>
      </c>
      <c r="E72" s="9"/>
      <c r="F72" s="9"/>
      <c r="G72" s="9"/>
      <c r="H72" s="9"/>
      <c r="I72" s="9">
        <v>1720</v>
      </c>
      <c r="J72" s="9">
        <f t="shared" si="1"/>
        <v>565.7</v>
      </c>
      <c r="K72" s="9">
        <v>565.8</v>
      </c>
      <c r="L72" s="9"/>
      <c r="M72" s="9"/>
      <c r="N72" s="9"/>
      <c r="O72" s="9">
        <v>565.7</v>
      </c>
      <c r="P72" s="9">
        <f t="shared" si="2"/>
        <v>565.7</v>
      </c>
      <c r="Q72" s="36"/>
    </row>
    <row r="73" spans="1:17" s="24" customFormat="1" ht="60">
      <c r="A73" s="21">
        <v>1217361</v>
      </c>
      <c r="B73" s="20" t="s">
        <v>152</v>
      </c>
      <c r="C73" s="9"/>
      <c r="D73" s="9"/>
      <c r="E73" s="9"/>
      <c r="F73" s="9"/>
      <c r="G73" s="9"/>
      <c r="H73" s="9"/>
      <c r="I73" s="9">
        <v>500</v>
      </c>
      <c r="J73" s="9">
        <f t="shared" si="1"/>
        <v>238.5</v>
      </c>
      <c r="K73" s="9">
        <v>238.5</v>
      </c>
      <c r="L73" s="9"/>
      <c r="M73" s="9"/>
      <c r="N73" s="9"/>
      <c r="O73" s="9">
        <v>238.5</v>
      </c>
      <c r="P73" s="9">
        <f t="shared" si="2"/>
        <v>238.5</v>
      </c>
      <c r="Q73" s="36"/>
    </row>
    <row r="74" spans="1:17" s="24" customFormat="1" ht="48.75" customHeight="1">
      <c r="A74" s="21">
        <v>1217363</v>
      </c>
      <c r="B74" s="20" t="s">
        <v>112</v>
      </c>
      <c r="C74" s="9"/>
      <c r="D74" s="9"/>
      <c r="E74" s="9"/>
      <c r="F74" s="9"/>
      <c r="G74" s="9"/>
      <c r="H74" s="9"/>
      <c r="I74" s="9">
        <v>1556</v>
      </c>
      <c r="J74" s="9"/>
      <c r="K74" s="9"/>
      <c r="L74" s="9"/>
      <c r="M74" s="9"/>
      <c r="N74" s="9"/>
      <c r="O74" s="9"/>
      <c r="P74" s="9"/>
      <c r="Q74" s="36"/>
    </row>
    <row r="75" spans="1:17" s="24" customFormat="1" ht="45">
      <c r="A75" s="21" t="s">
        <v>140</v>
      </c>
      <c r="B75" s="20" t="s">
        <v>37</v>
      </c>
      <c r="C75" s="9">
        <v>1562.4</v>
      </c>
      <c r="D75" s="9">
        <f t="shared" si="0"/>
        <v>1056.1</v>
      </c>
      <c r="E75" s="9"/>
      <c r="F75" s="9"/>
      <c r="G75" s="9"/>
      <c r="H75" s="9">
        <v>1056.1</v>
      </c>
      <c r="I75" s="9"/>
      <c r="J75" s="9">
        <f t="shared" si="1"/>
        <v>0</v>
      </c>
      <c r="K75" s="9"/>
      <c r="L75" s="9"/>
      <c r="M75" s="9"/>
      <c r="N75" s="9"/>
      <c r="O75" s="9"/>
      <c r="P75" s="9">
        <f t="shared" si="2"/>
        <v>1056.1</v>
      </c>
      <c r="Q75" s="36"/>
    </row>
    <row r="76" spans="1:17" s="24" customFormat="1" ht="30">
      <c r="A76" s="21" t="s">
        <v>151</v>
      </c>
      <c r="B76" s="20" t="s">
        <v>100</v>
      </c>
      <c r="C76" s="9"/>
      <c r="D76" s="9">
        <f aca="true" t="shared" si="3" ref="D76:D86">E76+H76</f>
        <v>0</v>
      </c>
      <c r="E76" s="9"/>
      <c r="F76" s="9"/>
      <c r="G76" s="9"/>
      <c r="H76" s="9"/>
      <c r="I76" s="9">
        <v>350</v>
      </c>
      <c r="J76" s="9">
        <f aca="true" t="shared" si="4" ref="J76:J86">L76+O76</f>
        <v>34.5</v>
      </c>
      <c r="K76" s="9"/>
      <c r="L76" s="9">
        <v>34.5</v>
      </c>
      <c r="M76" s="9"/>
      <c r="N76" s="9"/>
      <c r="O76" s="9"/>
      <c r="P76" s="9">
        <f aca="true" t="shared" si="5" ref="P76:P86">D76+J76</f>
        <v>34.5</v>
      </c>
      <c r="Q76" s="36"/>
    </row>
    <row r="77" spans="1:17" s="22" customFormat="1" ht="48.75" customHeight="1">
      <c r="A77" s="21" t="s">
        <v>85</v>
      </c>
      <c r="B77" s="20" t="s">
        <v>47</v>
      </c>
      <c r="C77" s="9">
        <v>1364.2</v>
      </c>
      <c r="D77" s="9">
        <f t="shared" si="3"/>
        <v>970.2</v>
      </c>
      <c r="E77" s="9">
        <v>970.2</v>
      </c>
      <c r="F77" s="9">
        <v>932.1</v>
      </c>
      <c r="G77" s="9">
        <v>14.9</v>
      </c>
      <c r="H77" s="9"/>
      <c r="I77" s="9">
        <v>14</v>
      </c>
      <c r="J77" s="9">
        <f t="shared" si="4"/>
        <v>14</v>
      </c>
      <c r="K77" s="9">
        <v>14</v>
      </c>
      <c r="L77" s="9"/>
      <c r="M77" s="9"/>
      <c r="N77" s="9"/>
      <c r="O77" s="9">
        <v>14</v>
      </c>
      <c r="P77" s="9">
        <f t="shared" si="5"/>
        <v>984.2</v>
      </c>
      <c r="Q77" s="36"/>
    </row>
    <row r="78" spans="1:17" s="22" customFormat="1" ht="15.75">
      <c r="A78" s="21">
        <v>3718600</v>
      </c>
      <c r="B78" s="20" t="s">
        <v>108</v>
      </c>
      <c r="C78" s="9">
        <v>162.1</v>
      </c>
      <c r="D78" s="9">
        <f t="shared" si="3"/>
        <v>128.2</v>
      </c>
      <c r="E78" s="9">
        <v>128.2</v>
      </c>
      <c r="F78" s="9"/>
      <c r="G78" s="9"/>
      <c r="H78" s="9"/>
      <c r="I78" s="9"/>
      <c r="J78" s="9">
        <f t="shared" si="4"/>
        <v>0</v>
      </c>
      <c r="K78" s="9"/>
      <c r="L78" s="9"/>
      <c r="M78" s="9"/>
      <c r="N78" s="9"/>
      <c r="O78" s="9"/>
      <c r="P78" s="9">
        <f t="shared" si="5"/>
        <v>128.2</v>
      </c>
      <c r="Q78" s="36"/>
    </row>
    <row r="79" spans="1:17" s="22" customFormat="1" ht="15.75">
      <c r="A79" s="21" t="s">
        <v>86</v>
      </c>
      <c r="B79" s="20" t="s">
        <v>5</v>
      </c>
      <c r="C79" s="9">
        <v>148.4</v>
      </c>
      <c r="D79" s="9">
        <f t="shared" si="3"/>
        <v>0</v>
      </c>
      <c r="E79" s="9"/>
      <c r="F79" s="9"/>
      <c r="G79" s="9"/>
      <c r="H79" s="9"/>
      <c r="I79" s="9"/>
      <c r="J79" s="9">
        <f t="shared" si="4"/>
        <v>0</v>
      </c>
      <c r="K79" s="9"/>
      <c r="L79" s="9"/>
      <c r="M79" s="9"/>
      <c r="N79" s="9"/>
      <c r="O79" s="9"/>
      <c r="P79" s="9">
        <f t="shared" si="5"/>
        <v>0</v>
      </c>
      <c r="Q79" s="36"/>
    </row>
    <row r="80" spans="1:17" s="22" customFormat="1" ht="15.75">
      <c r="A80" s="21" t="s">
        <v>146</v>
      </c>
      <c r="B80" s="20" t="s">
        <v>147</v>
      </c>
      <c r="C80" s="9">
        <v>1042.9</v>
      </c>
      <c r="D80" s="9">
        <f t="shared" si="3"/>
        <v>827.5</v>
      </c>
      <c r="E80" s="9">
        <v>827.5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f t="shared" si="5"/>
        <v>827.5</v>
      </c>
      <c r="Q80" s="36"/>
    </row>
    <row r="81" spans="1:17" s="22" customFormat="1" ht="60">
      <c r="A81" s="21">
        <v>3719310</v>
      </c>
      <c r="B81" s="20" t="s">
        <v>155</v>
      </c>
      <c r="C81" s="9">
        <v>896</v>
      </c>
      <c r="D81" s="9">
        <f t="shared" si="3"/>
        <v>896</v>
      </c>
      <c r="E81" s="9">
        <v>896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f t="shared" si="5"/>
        <v>896</v>
      </c>
      <c r="Q81" s="36"/>
    </row>
    <row r="82" spans="1:17" s="22" customFormat="1" ht="60">
      <c r="A82" s="21" t="s">
        <v>141</v>
      </c>
      <c r="B82" s="20" t="s">
        <v>142</v>
      </c>
      <c r="C82" s="9">
        <v>5570.8</v>
      </c>
      <c r="D82" s="9">
        <f t="shared" si="3"/>
        <v>5570.8</v>
      </c>
      <c r="E82" s="9">
        <v>5570.8</v>
      </c>
      <c r="F82" s="9"/>
      <c r="G82" s="9"/>
      <c r="H82" s="9"/>
      <c r="I82" s="9"/>
      <c r="J82" s="9">
        <f t="shared" si="4"/>
        <v>0</v>
      </c>
      <c r="K82" s="9"/>
      <c r="L82" s="9"/>
      <c r="M82" s="9"/>
      <c r="N82" s="9"/>
      <c r="O82" s="9"/>
      <c r="P82" s="9">
        <f t="shared" si="5"/>
        <v>5570.8</v>
      </c>
      <c r="Q82" s="36"/>
    </row>
    <row r="83" spans="1:17" s="22" customFormat="1" ht="60">
      <c r="A83" s="21" t="s">
        <v>148</v>
      </c>
      <c r="B83" s="20" t="s">
        <v>149</v>
      </c>
      <c r="C83" s="9">
        <v>0.1</v>
      </c>
      <c r="D83" s="9">
        <f t="shared" si="3"/>
        <v>0.1</v>
      </c>
      <c r="E83" s="9">
        <v>0.1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f t="shared" si="5"/>
        <v>0.1</v>
      </c>
      <c r="Q83" s="36"/>
    </row>
    <row r="84" spans="1:17" s="22" customFormat="1" ht="30">
      <c r="A84" s="21">
        <v>3719750</v>
      </c>
      <c r="B84" s="20" t="s">
        <v>109</v>
      </c>
      <c r="C84" s="9">
        <v>685</v>
      </c>
      <c r="D84" s="9">
        <f t="shared" si="3"/>
        <v>300</v>
      </c>
      <c r="E84" s="9">
        <v>300</v>
      </c>
      <c r="F84" s="9"/>
      <c r="G84" s="9"/>
      <c r="H84" s="9"/>
      <c r="I84" s="9"/>
      <c r="J84" s="9">
        <f t="shared" si="4"/>
        <v>0</v>
      </c>
      <c r="K84" s="9"/>
      <c r="L84" s="9"/>
      <c r="M84" s="9"/>
      <c r="N84" s="9"/>
      <c r="O84" s="9"/>
      <c r="P84" s="9">
        <f t="shared" si="5"/>
        <v>300</v>
      </c>
      <c r="Q84" s="36"/>
    </row>
    <row r="85" spans="1:17" s="22" customFormat="1" ht="15.75">
      <c r="A85" s="21" t="s">
        <v>87</v>
      </c>
      <c r="B85" s="20" t="s">
        <v>88</v>
      </c>
      <c r="C85" s="9">
        <v>3537.6</v>
      </c>
      <c r="D85" s="9">
        <f t="shared" si="3"/>
        <v>2130.1</v>
      </c>
      <c r="E85" s="9">
        <v>2130.1</v>
      </c>
      <c r="F85" s="9"/>
      <c r="G85" s="9"/>
      <c r="H85" s="9"/>
      <c r="I85" s="9"/>
      <c r="J85" s="9">
        <f t="shared" si="4"/>
        <v>0</v>
      </c>
      <c r="K85" s="9"/>
      <c r="L85" s="9"/>
      <c r="M85" s="9"/>
      <c r="N85" s="9"/>
      <c r="O85" s="9"/>
      <c r="P85" s="9">
        <f t="shared" si="5"/>
        <v>2130.1</v>
      </c>
      <c r="Q85" s="36"/>
    </row>
    <row r="86" spans="1:17" s="24" customFormat="1" ht="60">
      <c r="A86" s="21" t="s">
        <v>89</v>
      </c>
      <c r="B86" s="20" t="s">
        <v>90</v>
      </c>
      <c r="C86" s="9">
        <v>430</v>
      </c>
      <c r="D86" s="9">
        <f t="shared" si="3"/>
        <v>210</v>
      </c>
      <c r="E86" s="9">
        <v>210</v>
      </c>
      <c r="F86" s="9"/>
      <c r="G86" s="9"/>
      <c r="H86" s="9"/>
      <c r="I86" s="9"/>
      <c r="J86" s="9">
        <f t="shared" si="4"/>
        <v>0</v>
      </c>
      <c r="K86" s="9"/>
      <c r="L86" s="9"/>
      <c r="M86" s="9"/>
      <c r="N86" s="9"/>
      <c r="O86" s="9"/>
      <c r="P86" s="9">
        <f t="shared" si="5"/>
        <v>210</v>
      </c>
      <c r="Q86" s="36"/>
    </row>
    <row r="87" spans="1:17" s="22" customFormat="1" ht="15.75">
      <c r="A87" s="6" t="s">
        <v>6</v>
      </c>
      <c r="B87" s="5" t="s">
        <v>2</v>
      </c>
      <c r="C87" s="8">
        <f aca="true" t="shared" si="6" ref="C87:O87">SUM(C13:C86)</f>
        <v>189825</v>
      </c>
      <c r="D87" s="8">
        <f>SUM(D13:D86)</f>
        <v>136693.37</v>
      </c>
      <c r="E87" s="8">
        <f>SUM(E13:E86)</f>
        <v>119353.87000000001</v>
      </c>
      <c r="F87" s="8">
        <f t="shared" si="6"/>
        <v>91130.50000000001</v>
      </c>
      <c r="G87" s="8">
        <f t="shared" si="6"/>
        <v>5289.900000000001</v>
      </c>
      <c r="H87" s="8">
        <f t="shared" si="6"/>
        <v>17339.5</v>
      </c>
      <c r="I87" s="8">
        <f t="shared" si="6"/>
        <v>33536.2</v>
      </c>
      <c r="J87" s="8">
        <f>SUM(J13:J86)</f>
        <v>17804.3</v>
      </c>
      <c r="K87" s="8">
        <f t="shared" si="6"/>
        <v>14257</v>
      </c>
      <c r="L87" s="8">
        <f t="shared" si="6"/>
        <v>1525.7</v>
      </c>
      <c r="M87" s="8">
        <f t="shared" si="6"/>
        <v>34.7</v>
      </c>
      <c r="N87" s="8">
        <f t="shared" si="6"/>
        <v>45.6</v>
      </c>
      <c r="O87" s="8">
        <f t="shared" si="6"/>
        <v>16278.6</v>
      </c>
      <c r="P87" s="8">
        <f>SUM(P13:P86)</f>
        <v>154497.67000000004</v>
      </c>
      <c r="Q87" s="36"/>
    </row>
    <row r="88" spans="1:16" s="22" customFormat="1" ht="47.25">
      <c r="A88" s="6"/>
      <c r="B88" s="17" t="s">
        <v>111</v>
      </c>
      <c r="C88" s="8"/>
      <c r="D88" s="8"/>
      <c r="E88" s="8"/>
      <c r="F88" s="8"/>
      <c r="G88" s="8"/>
      <c r="H88" s="8"/>
      <c r="I88" s="8">
        <v>2238.1</v>
      </c>
      <c r="J88" s="8">
        <v>1678.5</v>
      </c>
      <c r="K88" s="8"/>
      <c r="L88" s="8"/>
      <c r="M88" s="8"/>
      <c r="N88" s="8"/>
      <c r="O88" s="8"/>
      <c r="P88" s="8">
        <f>D88+J88</f>
        <v>1678.5</v>
      </c>
    </row>
    <row r="89" spans="1:16" s="22" customFormat="1" ht="15.75">
      <c r="A89" s="6"/>
      <c r="B89" s="5" t="s">
        <v>110</v>
      </c>
      <c r="C89" s="8">
        <f>C87+C88</f>
        <v>189825</v>
      </c>
      <c r="D89" s="8">
        <f aca="true" t="shared" si="7" ref="D89:O89">D87+D88</f>
        <v>136693.37</v>
      </c>
      <c r="E89" s="8">
        <f>E87+E88</f>
        <v>119353.87000000001</v>
      </c>
      <c r="F89" s="8">
        <f t="shared" si="7"/>
        <v>91130.50000000001</v>
      </c>
      <c r="G89" s="8">
        <f t="shared" si="7"/>
        <v>5289.900000000001</v>
      </c>
      <c r="H89" s="8">
        <f t="shared" si="7"/>
        <v>17339.5</v>
      </c>
      <c r="I89" s="8">
        <f t="shared" si="7"/>
        <v>35774.299999999996</v>
      </c>
      <c r="J89" s="8">
        <f t="shared" si="7"/>
        <v>19482.8</v>
      </c>
      <c r="K89" s="8">
        <f t="shared" si="7"/>
        <v>14257</v>
      </c>
      <c r="L89" s="8">
        <f t="shared" si="7"/>
        <v>1525.7</v>
      </c>
      <c r="M89" s="8">
        <f t="shared" si="7"/>
        <v>34.7</v>
      </c>
      <c r="N89" s="8">
        <f t="shared" si="7"/>
        <v>45.6</v>
      </c>
      <c r="O89" s="8">
        <f t="shared" si="7"/>
        <v>16278.6</v>
      </c>
      <c r="P89" s="8">
        <f>P87+P88</f>
        <v>156176.17000000004</v>
      </c>
    </row>
    <row r="90" spans="1:16" s="22" customFormat="1" ht="15.75">
      <c r="A90" s="11"/>
      <c r="B90" s="12"/>
      <c r="C90" s="34"/>
      <c r="D90" s="3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22" customFormat="1" ht="33">
      <c r="A91" s="14"/>
      <c r="B91" s="25" t="s">
        <v>156</v>
      </c>
      <c r="C91" s="26"/>
      <c r="D91" s="10">
        <v>3378.7</v>
      </c>
      <c r="E91" s="27"/>
      <c r="F91" s="27"/>
      <c r="G91" s="27"/>
      <c r="H91" s="27"/>
      <c r="I91" s="27"/>
      <c r="J91" s="10">
        <v>1085.4</v>
      </c>
      <c r="K91" s="10"/>
      <c r="L91" s="26"/>
      <c r="M91" s="26"/>
      <c r="N91" s="26"/>
      <c r="O91" s="26"/>
      <c r="P91" s="26"/>
    </row>
    <row r="92" spans="1:16" s="22" customFormat="1" ht="58.5" customHeight="1">
      <c r="A92" s="14"/>
      <c r="B92" s="14"/>
      <c r="C92" s="14"/>
      <c r="D92" s="26"/>
      <c r="E92" s="26"/>
      <c r="F92" s="26"/>
      <c r="G92" s="26"/>
      <c r="H92" s="26"/>
      <c r="I92" s="26"/>
      <c r="J92" s="26"/>
      <c r="K92" s="14"/>
      <c r="L92" s="14"/>
      <c r="M92" s="14"/>
      <c r="N92" s="14"/>
      <c r="O92" s="14"/>
      <c r="P92" s="14"/>
    </row>
    <row r="93" spans="2:16" s="22" customFormat="1" ht="15.75">
      <c r="B93" s="44" t="s">
        <v>11</v>
      </c>
      <c r="C93" s="44"/>
      <c r="D93" s="28"/>
      <c r="E93" s="14"/>
      <c r="F93" s="29"/>
      <c r="G93" s="14"/>
      <c r="H93" s="35" t="s">
        <v>126</v>
      </c>
      <c r="I93" s="14"/>
      <c r="J93" s="30"/>
      <c r="K93" s="30"/>
      <c r="L93" s="44"/>
      <c r="M93" s="44"/>
      <c r="N93" s="44"/>
      <c r="O93" s="44"/>
      <c r="P93" s="14"/>
    </row>
    <row r="94" spans="1:16" s="22" customFormat="1" ht="15">
      <c r="A94" s="14"/>
      <c r="B94" s="14"/>
      <c r="C94" s="14"/>
      <c r="D94" s="3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s="22" customFormat="1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3:16" s="22" customFormat="1" ht="15.7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3:16" ht="15.7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3:16" ht="15.7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3:16" ht="15.7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3:16" ht="15.7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</sheetData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B93:C93"/>
    <mergeCell ref="A6:P6"/>
    <mergeCell ref="E9:E11"/>
    <mergeCell ref="L9:L11"/>
    <mergeCell ref="L93:O93"/>
    <mergeCell ref="J9:J11"/>
    <mergeCell ref="H9:H11"/>
    <mergeCell ref="I9:I11"/>
    <mergeCell ref="P8:P11"/>
    <mergeCell ref="G10:G11"/>
    <mergeCell ref="F10:F11"/>
    <mergeCell ref="F9:G9"/>
    <mergeCell ref="M9:N9"/>
    <mergeCell ref="I8:O8"/>
    <mergeCell ref="K9:K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2020-10-23T05:37:00Z</cp:lastPrinted>
  <dcterms:created xsi:type="dcterms:W3CDTF">2015-05-15T13:19:11Z</dcterms:created>
  <dcterms:modified xsi:type="dcterms:W3CDTF">2020-12-03T09:53:28Z</dcterms:modified>
  <cp:category/>
  <cp:version/>
  <cp:contentType/>
  <cp:contentStatus/>
</cp:coreProperties>
</file>