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>
    <definedName name="_xlnm.Print_Titles" localSheetId="0">'Лист1'!$8:$12</definedName>
  </definedNames>
  <calcPr fullCalcOnLoad="1"/>
</workbook>
</file>

<file path=xl/sharedStrings.xml><?xml version="1.0" encoding="utf-8"?>
<sst xmlns="http://schemas.openxmlformats.org/spreadsheetml/2006/main" count="176" uniqueCount="158">
  <si>
    <t>(тис.грн.)</t>
  </si>
  <si>
    <t>Загальний фонд</t>
  </si>
  <si>
    <t>Всього</t>
  </si>
  <si>
    <t>Спеціальний фонд</t>
  </si>
  <si>
    <t>Компенсаційні виплати на пільговий проїзд автомобільним транспортом окремим категоріям громадян</t>
  </si>
  <si>
    <t xml:space="preserve"> </t>
  </si>
  <si>
    <t>Код</t>
  </si>
  <si>
    <t>ЗВІТ</t>
  </si>
  <si>
    <t>Додаток 2</t>
  </si>
  <si>
    <t>Заходи та роботи з мобілізаційної підготовки місцевого значення</t>
  </si>
  <si>
    <t>Секретар міської ради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</si>
  <si>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</si>
  <si>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0116030</t>
  </si>
  <si>
    <t>Проведення навчально-тренувальних зборів і змагань з олімпійських видів спорту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</si>
  <si>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</si>
  <si>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Заходи державної політики з питань дітей та їх соціального захисту</t>
  </si>
  <si>
    <t>Видатки бюджету за програмною класифікацією</t>
  </si>
  <si>
    <t>Заходи з енергозбереження</t>
  </si>
  <si>
    <t>РАЗОМ виконано за рік</t>
  </si>
  <si>
    <t>Затверджено по бюджету з урахуванням змін</t>
  </si>
  <si>
    <t xml:space="preserve">Виконано </t>
  </si>
  <si>
    <t>0110150</t>
  </si>
  <si>
    <t>0110180</t>
  </si>
  <si>
    <t>Інша діяльність у сфері державного управління</t>
  </si>
  <si>
    <t>Інші програми та заходи у сфері охорони здоров`я</t>
  </si>
  <si>
    <t>0113121</t>
  </si>
  <si>
    <t>Утримання та забезпечення діяльності центрів соціальних служб для сім`ї, дітей та молоді</t>
  </si>
  <si>
    <t>Організація та проведення громадських робіт</t>
  </si>
  <si>
    <t>0113242</t>
  </si>
  <si>
    <t>Інші заходи у сфері соціального захисту і соціального забезпечення</t>
  </si>
  <si>
    <t>0116017</t>
  </si>
  <si>
    <t>Інша діяльність, пов`язана з експлуатацією об`єктів житлово-комунального господарства</t>
  </si>
  <si>
    <t>Організація благоустрою населених пунктів</t>
  </si>
  <si>
    <t>0116090</t>
  </si>
  <si>
    <t>Інша діяльність у сфері житлово-комунального господарства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</si>
  <si>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</si>
  <si>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</si>
  <si>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0117530</t>
  </si>
  <si>
    <t>Інші заходи у сфері зв`язку, телекомунікації та інформатики</t>
  </si>
  <si>
    <t>0117640</t>
  </si>
  <si>
    <t>0117693</t>
  </si>
  <si>
    <t>Інші заходи, пов`язані з економічною діяльністю</t>
  </si>
  <si>
    <t>0118110</t>
  </si>
  <si>
    <t>Заходи із запобігання та ліквідації надзвичайних ситуацій та наслідків стихійного лиха</t>
  </si>
  <si>
    <t>0118220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</si>
  <si>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</si>
  <si>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</si>
  <si>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</si>
  <si>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Надання дошкільної освіти</t>
  </si>
  <si>
    <t>0611020</t>
  </si>
  <si>
    <t>0611090</t>
  </si>
  <si>
    <t>0611150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</si>
  <si>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</si>
  <si>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</si>
  <si>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</si>
  <si>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</si>
  <si>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0615011</t>
  </si>
  <si>
    <t>0810160</t>
  </si>
  <si>
    <t>0813032</t>
  </si>
  <si>
    <t>Надання пільг окремим категоріям громадян з оплати послуг зв`язку</t>
  </si>
  <si>
    <t>0813033</t>
  </si>
  <si>
    <t>0813104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</si>
  <si>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</si>
  <si>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</si>
  <si>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</si>
  <si>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</si>
  <si>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</si>
  <si>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</si>
  <si>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0813210</t>
  </si>
  <si>
    <t>0813242</t>
  </si>
  <si>
    <t>0910160</t>
  </si>
  <si>
    <t>0913112</t>
  </si>
  <si>
    <t>1010160</t>
  </si>
  <si>
    <t>1011100</t>
  </si>
  <si>
    <t>1014030</t>
  </si>
  <si>
    <t>Забезпечення діяльності бібліотек</t>
  </si>
  <si>
    <t>1014040</t>
  </si>
  <si>
    <t>Забезпечення діяльності музеїв i виставок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</si>
  <si>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</si>
  <si>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</si>
  <si>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</si>
  <si>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</si>
  <si>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</si>
  <si>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</si>
  <si>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3710160</t>
  </si>
  <si>
    <t>3719770</t>
  </si>
  <si>
    <t>Інші субвенції з місцевого бюджету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</si>
  <si>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</si>
  <si>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</si>
  <si>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>Забезпечення діяльності водопровідно-каналізаційного господарства</t>
  </si>
  <si>
    <t>0117130</t>
  </si>
  <si>
    <t>Здійснення заходів із землеустрою</t>
  </si>
  <si>
    <t>Будівництво об`єктів житлово-комунального господарства</t>
  </si>
  <si>
    <t>0117330</t>
  </si>
  <si>
    <t>0117340</t>
  </si>
  <si>
    <t>Проектування, реставрація та охорона пам`яток архітектури</t>
  </si>
  <si>
    <t>0117350</t>
  </si>
  <si>
    <t>Розроблення схем планування та забудови територій (містобудівної документації)</t>
  </si>
  <si>
    <t>Інша діяльність у сфері екології та охорони природних ресурсів</t>
  </si>
  <si>
    <t>видатки споживання</t>
  </si>
  <si>
    <t xml:space="preserve">оплата комунальних послуг та енергоносіїв </t>
  </si>
  <si>
    <t>видатки розвитку</t>
  </si>
  <si>
    <t>з них:</t>
  </si>
  <si>
    <t xml:space="preserve">оплата праці з нарахуваннями             </t>
  </si>
  <si>
    <t>1017622</t>
  </si>
  <si>
    <t>Реалізація програм і заходів в галузі туризму та курортів</t>
  </si>
  <si>
    <t>Обслуговування місцевого боргу</t>
  </si>
  <si>
    <t>Субвенцій з місцевого бюджету на співфінансування інвестиційних проектів</t>
  </si>
  <si>
    <t>РАЗОМ</t>
  </si>
  <si>
    <t>Погашення позики, наданої міжнародними фінансовими організаціями</t>
  </si>
  <si>
    <t>Виконання інвестиційних проектів в рамках здійснення заходів щодо соціально-економічного розвитку окремих територій</t>
  </si>
  <si>
    <t>Пільгове медичне обслуговування осіб, які постраждали внаслідок Чорнобильської катастрофи</t>
  </si>
  <si>
    <t>Компенсаційні виплати особам з інвалідністю на бензин, ремонт, технічне осблуговування автомобілів, мотоколясок і на транспортне обслуговування</t>
  </si>
  <si>
    <t>0813171</t>
  </si>
  <si>
    <t>0813191</t>
  </si>
  <si>
    <t>Інші видатки на соціальний захист ветеранів війни та праці</t>
  </si>
  <si>
    <t>0617363</t>
  </si>
  <si>
    <t>0813050</t>
  </si>
  <si>
    <r>
      <t>Будівництво</t>
    </r>
    <r>
      <rPr>
        <vertAlign val="superscript"/>
        <sz val="11"/>
        <rFont val="Times New Roman"/>
        <family val="1"/>
      </rPr>
      <t xml:space="preserve"> 1</t>
    </r>
    <r>
      <rPr>
        <sz val="11"/>
        <rFont val="Times New Roman"/>
        <family val="1"/>
      </rPr>
      <t xml:space="preserve"> інших об'єктів комунальної власності</t>
    </r>
  </si>
  <si>
    <t>у тому числі бюджет розвитку</t>
  </si>
  <si>
    <t>0117370</t>
  </si>
  <si>
    <t>Реалізація інших заходів щодо соціально-економічного розвитку територій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</si>
  <si>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</si>
  <si>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0611050</t>
  </si>
  <si>
    <t>Надання загальної середньої освіти спеціалізованими закладами загальної середньої освіти</t>
  </si>
  <si>
    <t>Надання позашкільної освіти закладами позашкільної освіти, заходи із позашкільної роботи з дітьми</t>
  </si>
  <si>
    <t>Методичне забезпечення діяльності закладів освіти</t>
  </si>
  <si>
    <t>0812152</t>
  </si>
  <si>
    <t>Надання спеціальної освіти мистецькими школами</t>
  </si>
  <si>
    <t>1210160</t>
  </si>
  <si>
    <t>1213210</t>
  </si>
  <si>
    <t>1216017</t>
  </si>
  <si>
    <t>1216030</t>
  </si>
  <si>
    <t>1217461</t>
  </si>
  <si>
    <t>3719410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</si>
  <si>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</si>
  <si>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1216013</t>
  </si>
  <si>
    <t>0813035</t>
  </si>
  <si>
    <t>Компенсаційні виплати на пільговий проїзд окремим категоріям громадян на залізничному транспорті</t>
  </si>
  <si>
    <t>3719150</t>
  </si>
  <si>
    <t>Інші дотації з місцевого бюджету</t>
  </si>
  <si>
    <t>3719420</t>
  </si>
  <si>
    <t>Субвенція з місцевого бюджету за рахунок залишку коштів медичної субвенції, що утворилась на початок бюджетного періоду</t>
  </si>
  <si>
    <t>1217310</t>
  </si>
  <si>
    <t>1218330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</si>
  <si>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</si>
  <si>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Залишок коштів міського бюджету на 01.01.2020 </t>
  </si>
  <si>
    <t>Субвенція з місцевого бюджету на здійснення переданих видатків у сфері освіти за рахунок коштів освітньої субвенції</t>
  </si>
  <si>
    <t>про виконання міського бюджету за 2020 рік</t>
  </si>
  <si>
    <t>0110191</t>
  </si>
  <si>
    <t>Проведення місцевих виборів</t>
  </si>
  <si>
    <t>0117670</t>
  </si>
  <si>
    <t>Внески до статутного капіталу суб'єктів господарювання</t>
  </si>
  <si>
    <t>Залишок коштів міського бюджету на 01.01.2021</t>
  </si>
  <si>
    <t>Повернення пільгових довгострокових кредитів, наданих молодим сім'ям та одиноким молодим громадянам на будівництво/придбання житла</t>
  </si>
  <si>
    <t>Ярослав ДЗИНДРА</t>
  </si>
  <si>
    <t>до рішення міської ради</t>
  </si>
  <si>
    <t>від 26 лютого 2020 року № 264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</si>
</sst>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0.000"/>
    <numFmt numFmtId="197" formatCode="0.0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0.00"/>
    <numFmt numFmtId="204" formatCode="#,##0.000"/>
    <numFmt numFmtId="205" formatCode="#,##0.0000"/>
  </numFmts>
  <fonts count="16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vertAlign val="superscript"/>
      <sz val="11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96" fontId="2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0" fontId="5" fillId="0" borderId="0" xfId="0" applyFont="1" applyAlignment="1">
      <alignment wrapText="1"/>
    </xf>
    <xf numFmtId="198" fontId="6" fillId="0" borderId="0" xfId="0" applyNumberFormat="1" applyFont="1" applyFill="1" applyAlignment="1">
      <alignment/>
    </xf>
    <xf numFmtId="0" fontId="3" fillId="0" borderId="0" xfId="0" applyFont="1" applyFill="1" applyBorder="1" applyAlignment="1" quotePrefix="1">
      <alignment horizontal="center" vertical="center" wrapText="1"/>
    </xf>
    <xf numFmtId="196" fontId="2" fillId="0" borderId="0" xfId="0" applyNumberFormat="1" applyFont="1" applyFill="1" applyBorder="1" applyAlignment="1">
      <alignment vertical="center" wrapText="1"/>
    </xf>
    <xf numFmtId="198" fontId="3" fillId="0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0" fontId="0" fillId="0" borderId="0" xfId="0" applyFill="1" applyAlignment="1">
      <alignment/>
    </xf>
    <xf numFmtId="0" fontId="1" fillId="0" borderId="2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198" fontId="1" fillId="0" borderId="0" xfId="0" applyNumberFormat="1" applyFont="1" applyFill="1" applyAlignment="1">
      <alignment/>
    </xf>
    <xf numFmtId="198" fontId="11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2" fontId="1" fillId="0" borderId="0" xfId="0" applyNumberFormat="1" applyFont="1" applyFill="1" applyAlignment="1">
      <alignment/>
    </xf>
    <xf numFmtId="203" fontId="7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98" fontId="15" fillId="0" borderId="0" xfId="0" applyNumberFormat="1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198" fontId="4" fillId="0" borderId="1" xfId="0" applyNumberFormat="1" applyFont="1" applyFill="1" applyBorder="1" applyAlignment="1">
      <alignment vertical="center" wrapText="1"/>
    </xf>
    <xf numFmtId="198" fontId="12" fillId="0" borderId="1" xfId="0" applyNumberFormat="1" applyFont="1" applyFill="1" applyBorder="1" applyAlignment="1">
      <alignment vertical="center" wrapText="1"/>
    </xf>
    <xf numFmtId="198" fontId="3" fillId="0" borderId="1" xfId="0" applyNumberFormat="1" applyFont="1" applyFill="1" applyBorder="1" applyAlignment="1">
      <alignment vertical="center" wrapText="1"/>
    </xf>
    <xf numFmtId="198" fontId="0" fillId="0" borderId="0" xfId="0" applyNumberFormat="1" applyFill="1" applyAlignment="1">
      <alignment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"/>
  <sheetViews>
    <sheetView showZeros="0" tabSelected="1" workbookViewId="0" topLeftCell="A1">
      <pane xSplit="2" ySplit="12" topLeftCell="C89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4" sqref="A4:P4"/>
    </sheetView>
  </sheetViews>
  <sheetFormatPr defaultColWidth="9.00390625" defaultRowHeight="12.75"/>
  <cols>
    <col min="1" max="1" width="8.875" style="0" customWidth="1"/>
    <col min="2" max="2" width="37.875" style="0" customWidth="1"/>
    <col min="3" max="3" width="12.625" style="0" customWidth="1"/>
    <col min="4" max="4" width="11.875" style="0" customWidth="1"/>
    <col min="5" max="5" width="11.125" style="0" customWidth="1"/>
    <col min="6" max="6" width="11.625" style="0" customWidth="1"/>
    <col min="7" max="7" width="12.25390625" style="0" customWidth="1"/>
    <col min="8" max="8" width="10.375" style="0" customWidth="1"/>
    <col min="9" max="9" width="12.375" style="0" customWidth="1"/>
    <col min="10" max="10" width="10.625" style="0" customWidth="1"/>
    <col min="11" max="11" width="10.875" style="0" customWidth="1"/>
    <col min="12" max="12" width="11.125" style="0" customWidth="1"/>
    <col min="13" max="13" width="11.75390625" style="0" customWidth="1"/>
    <col min="14" max="14" width="11.875" style="0" customWidth="1"/>
    <col min="15" max="15" width="10.25390625" style="0" customWidth="1"/>
    <col min="16" max="16" width="12.25390625" style="0" customWidth="1"/>
    <col min="17" max="17" width="11.875" style="0" bestFit="1" customWidth="1"/>
  </cols>
  <sheetData>
    <row r="1" spans="1:16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3" t="s">
        <v>8</v>
      </c>
      <c r="N1" s="13"/>
      <c r="O1" s="1"/>
      <c r="P1" s="1"/>
    </row>
    <row r="2" spans="1:16" ht="15.75">
      <c r="A2" s="1"/>
      <c r="B2" s="1"/>
      <c r="C2" s="1"/>
      <c r="D2" s="1"/>
      <c r="E2" s="1"/>
      <c r="F2" s="1"/>
      <c r="G2" s="1"/>
      <c r="H2" s="1"/>
      <c r="I2" s="13"/>
      <c r="J2" s="1"/>
      <c r="K2" s="1"/>
      <c r="L2" s="1"/>
      <c r="M2" s="13" t="s">
        <v>156</v>
      </c>
      <c r="N2" s="13"/>
      <c r="O2" s="1"/>
      <c r="P2" s="1"/>
    </row>
    <row r="3" spans="1:16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4" t="s">
        <v>157</v>
      </c>
      <c r="N3" s="14"/>
      <c r="O3" s="12"/>
      <c r="P3" s="1"/>
    </row>
    <row r="4" spans="1:16" ht="1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16" ht="18.75">
      <c r="A5" s="47" t="s">
        <v>7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6" ht="18.75">
      <c r="A6" s="47" t="s">
        <v>148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6" ht="42" customHeight="1">
      <c r="A7" s="1"/>
      <c r="B7" s="7" t="s">
        <v>146</v>
      </c>
      <c r="C7" s="8">
        <v>2106.5</v>
      </c>
      <c r="E7" s="1"/>
      <c r="F7" s="1"/>
      <c r="G7" s="1"/>
      <c r="H7" s="1"/>
      <c r="I7" s="1"/>
      <c r="J7" s="8">
        <v>413.1</v>
      </c>
      <c r="K7" s="8"/>
      <c r="L7" s="1"/>
      <c r="M7" s="1"/>
      <c r="N7" s="1"/>
      <c r="O7" s="1"/>
      <c r="P7" s="2" t="s">
        <v>0</v>
      </c>
    </row>
    <row r="8" spans="1:16" ht="12.75" customHeight="1">
      <c r="A8" s="50" t="s">
        <v>6</v>
      </c>
      <c r="B8" s="50" t="s">
        <v>16</v>
      </c>
      <c r="C8" s="44" t="s">
        <v>1</v>
      </c>
      <c r="D8" s="44"/>
      <c r="E8" s="44"/>
      <c r="F8" s="44"/>
      <c r="G8" s="44"/>
      <c r="H8" s="44"/>
      <c r="I8" s="44" t="s">
        <v>3</v>
      </c>
      <c r="J8" s="44"/>
      <c r="K8" s="44"/>
      <c r="L8" s="44"/>
      <c r="M8" s="44"/>
      <c r="N8" s="44"/>
      <c r="O8" s="44"/>
      <c r="P8" s="48" t="s">
        <v>18</v>
      </c>
    </row>
    <row r="9" spans="1:16" ht="12.75" customHeight="1">
      <c r="A9" s="50"/>
      <c r="B9" s="50"/>
      <c r="C9" s="44" t="s">
        <v>19</v>
      </c>
      <c r="D9" s="44" t="s">
        <v>20</v>
      </c>
      <c r="E9" s="44" t="s">
        <v>99</v>
      </c>
      <c r="F9" s="42" t="s">
        <v>102</v>
      </c>
      <c r="G9" s="43"/>
      <c r="H9" s="44" t="s">
        <v>101</v>
      </c>
      <c r="I9" s="44" t="s">
        <v>19</v>
      </c>
      <c r="J9" s="44" t="s">
        <v>20</v>
      </c>
      <c r="K9" s="40" t="s">
        <v>119</v>
      </c>
      <c r="L9" s="44" t="s">
        <v>99</v>
      </c>
      <c r="M9" s="42" t="s">
        <v>102</v>
      </c>
      <c r="N9" s="43"/>
      <c r="O9" s="44" t="s">
        <v>101</v>
      </c>
      <c r="P9" s="48"/>
    </row>
    <row r="10" spans="1:16" ht="12.75" customHeight="1">
      <c r="A10" s="50"/>
      <c r="B10" s="50"/>
      <c r="C10" s="44"/>
      <c r="D10" s="44"/>
      <c r="E10" s="44"/>
      <c r="F10" s="40" t="s">
        <v>103</v>
      </c>
      <c r="G10" s="40" t="s">
        <v>100</v>
      </c>
      <c r="H10" s="44"/>
      <c r="I10" s="44"/>
      <c r="J10" s="44"/>
      <c r="K10" s="45"/>
      <c r="L10" s="44"/>
      <c r="M10" s="40" t="s">
        <v>103</v>
      </c>
      <c r="N10" s="40" t="s">
        <v>100</v>
      </c>
      <c r="O10" s="44"/>
      <c r="P10" s="48"/>
    </row>
    <row r="11" spans="1:17" ht="64.5" customHeight="1">
      <c r="A11" s="50"/>
      <c r="B11" s="50"/>
      <c r="C11" s="44"/>
      <c r="D11" s="44"/>
      <c r="E11" s="44"/>
      <c r="F11" s="41"/>
      <c r="G11" s="41"/>
      <c r="H11" s="44"/>
      <c r="I11" s="44"/>
      <c r="J11" s="44"/>
      <c r="K11" s="41"/>
      <c r="L11" s="44"/>
      <c r="M11" s="41"/>
      <c r="N11" s="41"/>
      <c r="O11" s="44"/>
      <c r="P11" s="48"/>
      <c r="Q11" s="20"/>
    </row>
    <row r="12" spans="1:17" ht="15">
      <c r="A12" s="3">
        <v>1</v>
      </c>
      <c r="B12" s="3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/>
      <c r="L12" s="4">
        <v>11</v>
      </c>
      <c r="M12" s="4">
        <v>12</v>
      </c>
      <c r="N12" s="4">
        <v>13</v>
      </c>
      <c r="O12" s="4">
        <v>14</v>
      </c>
      <c r="P12" s="4">
        <v>15</v>
      </c>
      <c r="Q12" s="20"/>
    </row>
    <row r="13" spans="1:18" s="20" customFormat="1" ht="90">
      <c r="A13" s="19" t="s">
        <v>21</v>
      </c>
      <c r="B13" s="18" t="s">
        <v>11</v>
      </c>
      <c r="C13" s="36">
        <v>12990.3</v>
      </c>
      <c r="D13" s="36">
        <f>E13+H13</f>
        <v>12988.4</v>
      </c>
      <c r="E13" s="36">
        <v>12988.4</v>
      </c>
      <c r="F13" s="36">
        <v>11126.1</v>
      </c>
      <c r="G13" s="36">
        <v>332.5</v>
      </c>
      <c r="H13" s="36"/>
      <c r="I13" s="36">
        <v>138.8</v>
      </c>
      <c r="J13" s="36">
        <f>L13+O13</f>
        <v>138.8</v>
      </c>
      <c r="K13" s="36">
        <v>138.8</v>
      </c>
      <c r="L13" s="36"/>
      <c r="M13" s="36"/>
      <c r="N13" s="36"/>
      <c r="O13" s="36">
        <v>138.8</v>
      </c>
      <c r="P13" s="36">
        <f>D13+J13</f>
        <v>13127.199999999999</v>
      </c>
      <c r="Q13" s="34"/>
      <c r="R13" s="39"/>
    </row>
    <row r="14" spans="1:18" s="20" customFormat="1" ht="30">
      <c r="A14" s="19" t="s">
        <v>22</v>
      </c>
      <c r="B14" s="18" t="s">
        <v>23</v>
      </c>
      <c r="C14" s="36">
        <v>194.8</v>
      </c>
      <c r="D14" s="36">
        <f aca="true" t="shared" si="0" ref="D14:D75">E14+H14</f>
        <v>191.7</v>
      </c>
      <c r="E14" s="36">
        <v>191.7</v>
      </c>
      <c r="F14" s="36"/>
      <c r="G14" s="36"/>
      <c r="H14" s="36"/>
      <c r="I14" s="36"/>
      <c r="J14" s="36">
        <f aca="true" t="shared" si="1" ref="J14:J75">L14+O14</f>
        <v>0</v>
      </c>
      <c r="K14" s="36"/>
      <c r="L14" s="36"/>
      <c r="M14" s="36"/>
      <c r="N14" s="36"/>
      <c r="O14" s="36"/>
      <c r="P14" s="36">
        <f aca="true" t="shared" si="2" ref="P14:P75">D14+J14</f>
        <v>191.7</v>
      </c>
      <c r="Q14" s="34"/>
      <c r="R14" s="39"/>
    </row>
    <row r="15" spans="1:18" s="20" customFormat="1" ht="15.75">
      <c r="A15" s="17" t="s">
        <v>149</v>
      </c>
      <c r="B15" s="35" t="s">
        <v>150</v>
      </c>
      <c r="C15" s="36">
        <v>1411.7</v>
      </c>
      <c r="D15" s="36">
        <f t="shared" si="0"/>
        <v>1397</v>
      </c>
      <c r="E15" s="36">
        <v>1397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>
        <f t="shared" si="2"/>
        <v>1397</v>
      </c>
      <c r="Q15" s="34"/>
      <c r="R15" s="39"/>
    </row>
    <row r="16" spans="1:18" s="20" customFormat="1" ht="45">
      <c r="A16" s="19" t="s">
        <v>25</v>
      </c>
      <c r="B16" s="18" t="s">
        <v>26</v>
      </c>
      <c r="C16" s="36">
        <v>598.7</v>
      </c>
      <c r="D16" s="36">
        <f t="shared" si="0"/>
        <v>598.7</v>
      </c>
      <c r="E16" s="36">
        <v>598.7</v>
      </c>
      <c r="F16" s="36">
        <v>479.6</v>
      </c>
      <c r="G16" s="36">
        <v>10.3</v>
      </c>
      <c r="H16" s="36"/>
      <c r="I16" s="36"/>
      <c r="J16" s="36">
        <f t="shared" si="1"/>
        <v>0</v>
      </c>
      <c r="K16" s="36"/>
      <c r="L16" s="36"/>
      <c r="M16" s="36"/>
      <c r="N16" s="36"/>
      <c r="O16" s="36"/>
      <c r="P16" s="36">
        <f t="shared" si="2"/>
        <v>598.7</v>
      </c>
      <c r="Q16" s="34"/>
      <c r="R16" s="39"/>
    </row>
    <row r="17" spans="1:18" s="20" customFormat="1" ht="30">
      <c r="A17" s="19" t="s">
        <v>28</v>
      </c>
      <c r="B17" s="18" t="s">
        <v>29</v>
      </c>
      <c r="C17" s="36">
        <v>1368.8</v>
      </c>
      <c r="D17" s="36">
        <f t="shared" si="0"/>
        <v>1368.7</v>
      </c>
      <c r="E17" s="36">
        <v>1368.7</v>
      </c>
      <c r="F17" s="36"/>
      <c r="G17" s="36"/>
      <c r="H17" s="36"/>
      <c r="I17" s="36"/>
      <c r="J17" s="36">
        <f t="shared" si="1"/>
        <v>0</v>
      </c>
      <c r="K17" s="36"/>
      <c r="L17" s="36"/>
      <c r="M17" s="36"/>
      <c r="N17" s="36"/>
      <c r="O17" s="36"/>
      <c r="P17" s="36">
        <f t="shared" si="2"/>
        <v>1368.7</v>
      </c>
      <c r="Q17" s="34"/>
      <c r="R17" s="39"/>
    </row>
    <row r="18" spans="1:18" s="20" customFormat="1" ht="45">
      <c r="A18" s="19" t="s">
        <v>30</v>
      </c>
      <c r="B18" s="18" t="s">
        <v>31</v>
      </c>
      <c r="C18" s="36">
        <v>292.9</v>
      </c>
      <c r="D18" s="36">
        <f t="shared" si="0"/>
        <v>292.9</v>
      </c>
      <c r="E18" s="36">
        <v>10</v>
      </c>
      <c r="F18" s="36"/>
      <c r="G18" s="36"/>
      <c r="H18" s="36">
        <v>282.9</v>
      </c>
      <c r="I18" s="36">
        <v>176.6</v>
      </c>
      <c r="J18" s="36">
        <f t="shared" si="1"/>
        <v>176.6</v>
      </c>
      <c r="K18" s="36">
        <v>176.6</v>
      </c>
      <c r="L18" s="36"/>
      <c r="M18" s="36"/>
      <c r="N18" s="36"/>
      <c r="O18" s="36">
        <v>176.6</v>
      </c>
      <c r="P18" s="36">
        <f>D18+J18</f>
        <v>469.5</v>
      </c>
      <c r="Q18" s="34"/>
      <c r="R18" s="39"/>
    </row>
    <row r="19" spans="1:18" s="20" customFormat="1" ht="30">
      <c r="A19" s="19" t="s">
        <v>12</v>
      </c>
      <c r="B19" s="18" t="s">
        <v>32</v>
      </c>
      <c r="C19" s="36">
        <v>4909.4</v>
      </c>
      <c r="D19" s="36">
        <f t="shared" si="0"/>
        <v>4907.9</v>
      </c>
      <c r="E19" s="36">
        <v>300.4</v>
      </c>
      <c r="F19" s="36"/>
      <c r="G19" s="36"/>
      <c r="H19" s="36">
        <v>4607.5</v>
      </c>
      <c r="I19" s="36">
        <v>4804.9</v>
      </c>
      <c r="J19" s="36">
        <f t="shared" si="1"/>
        <v>4804.9</v>
      </c>
      <c r="K19" s="36">
        <v>4804.9</v>
      </c>
      <c r="L19" s="36"/>
      <c r="M19" s="36"/>
      <c r="N19" s="36"/>
      <c r="O19" s="36">
        <v>4804.9</v>
      </c>
      <c r="P19" s="36">
        <f t="shared" si="2"/>
        <v>9712.8</v>
      </c>
      <c r="Q19" s="34"/>
      <c r="R19" s="39"/>
    </row>
    <row r="20" spans="1:18" s="20" customFormat="1" ht="30">
      <c r="A20" s="19" t="s">
        <v>33</v>
      </c>
      <c r="B20" s="18" t="s">
        <v>34</v>
      </c>
      <c r="C20" s="36"/>
      <c r="D20" s="36">
        <f t="shared" si="0"/>
        <v>0</v>
      </c>
      <c r="E20" s="36"/>
      <c r="F20" s="36"/>
      <c r="G20" s="36"/>
      <c r="H20" s="36"/>
      <c r="I20" s="36">
        <v>36.7</v>
      </c>
      <c r="J20" s="36">
        <f t="shared" si="1"/>
        <v>36.7</v>
      </c>
      <c r="K20" s="36">
        <v>36.7</v>
      </c>
      <c r="L20" s="36"/>
      <c r="M20" s="36"/>
      <c r="N20" s="36"/>
      <c r="O20" s="36">
        <v>36.7</v>
      </c>
      <c r="P20" s="36">
        <f t="shared" si="2"/>
        <v>36.7</v>
      </c>
      <c r="Q20" s="34"/>
      <c r="R20" s="39"/>
    </row>
    <row r="21" spans="1:18" s="20" customFormat="1" ht="15.75">
      <c r="A21" s="19" t="s">
        <v>90</v>
      </c>
      <c r="B21" s="18" t="s">
        <v>91</v>
      </c>
      <c r="C21" s="36"/>
      <c r="D21" s="36">
        <f t="shared" si="0"/>
        <v>0</v>
      </c>
      <c r="E21" s="36"/>
      <c r="F21" s="36"/>
      <c r="G21" s="36"/>
      <c r="H21" s="36"/>
      <c r="I21" s="36">
        <v>253.6</v>
      </c>
      <c r="J21" s="36">
        <f t="shared" si="1"/>
        <v>253.6</v>
      </c>
      <c r="K21" s="36">
        <v>253.6</v>
      </c>
      <c r="L21" s="36"/>
      <c r="M21" s="36"/>
      <c r="N21" s="36"/>
      <c r="O21" s="36">
        <v>253.6</v>
      </c>
      <c r="P21" s="36">
        <f t="shared" si="2"/>
        <v>253.6</v>
      </c>
      <c r="Q21" s="34"/>
      <c r="R21" s="39"/>
    </row>
    <row r="22" spans="1:18" s="20" customFormat="1" ht="33">
      <c r="A22" s="19" t="s">
        <v>93</v>
      </c>
      <c r="B22" s="21" t="s">
        <v>118</v>
      </c>
      <c r="C22" s="36"/>
      <c r="D22" s="36">
        <f t="shared" si="0"/>
        <v>0</v>
      </c>
      <c r="E22" s="36"/>
      <c r="F22" s="36"/>
      <c r="G22" s="36"/>
      <c r="H22" s="36"/>
      <c r="I22" s="36">
        <v>1542.9</v>
      </c>
      <c r="J22" s="36">
        <f t="shared" si="1"/>
        <v>1542.9</v>
      </c>
      <c r="K22" s="36">
        <v>1542.9</v>
      </c>
      <c r="L22" s="36"/>
      <c r="M22" s="36"/>
      <c r="N22" s="36"/>
      <c r="O22" s="36">
        <v>1542.9</v>
      </c>
      <c r="P22" s="36">
        <f t="shared" si="2"/>
        <v>1542.9</v>
      </c>
      <c r="Q22" s="34"/>
      <c r="R22" s="39"/>
    </row>
    <row r="23" spans="1:18" s="20" customFormat="1" ht="30">
      <c r="A23" s="19" t="s">
        <v>94</v>
      </c>
      <c r="B23" s="18" t="s">
        <v>95</v>
      </c>
      <c r="C23" s="37"/>
      <c r="D23" s="36">
        <f t="shared" si="0"/>
        <v>0</v>
      </c>
      <c r="E23" s="36"/>
      <c r="F23" s="36"/>
      <c r="G23" s="36"/>
      <c r="H23" s="36"/>
      <c r="I23" s="36">
        <v>149</v>
      </c>
      <c r="J23" s="36">
        <f t="shared" si="1"/>
        <v>149</v>
      </c>
      <c r="K23" s="36">
        <v>149</v>
      </c>
      <c r="L23" s="36"/>
      <c r="M23" s="36"/>
      <c r="N23" s="36"/>
      <c r="O23" s="36">
        <v>149</v>
      </c>
      <c r="P23" s="36">
        <f t="shared" si="2"/>
        <v>149</v>
      </c>
      <c r="Q23" s="34"/>
      <c r="R23" s="39"/>
    </row>
    <row r="24" spans="1:18" s="20" customFormat="1" ht="35.25" customHeight="1">
      <c r="A24" s="19" t="s">
        <v>96</v>
      </c>
      <c r="B24" s="18" t="s">
        <v>97</v>
      </c>
      <c r="C24" s="36"/>
      <c r="D24" s="36">
        <f t="shared" si="0"/>
        <v>0</v>
      </c>
      <c r="E24" s="36"/>
      <c r="F24" s="36"/>
      <c r="G24" s="36"/>
      <c r="H24" s="36"/>
      <c r="I24" s="36">
        <v>290.8</v>
      </c>
      <c r="J24" s="36">
        <f t="shared" si="1"/>
        <v>290.8</v>
      </c>
      <c r="K24" s="36">
        <v>290.8</v>
      </c>
      <c r="L24" s="36"/>
      <c r="M24" s="36"/>
      <c r="N24" s="36"/>
      <c r="O24" s="36">
        <v>290.8</v>
      </c>
      <c r="P24" s="36">
        <f t="shared" si="2"/>
        <v>290.8</v>
      </c>
      <c r="Q24" s="34"/>
      <c r="R24" s="39"/>
    </row>
    <row r="25" spans="1:18" s="20" customFormat="1" ht="30">
      <c r="A25" s="17" t="s">
        <v>120</v>
      </c>
      <c r="B25" s="18" t="s">
        <v>121</v>
      </c>
      <c r="C25" s="36">
        <v>110.9</v>
      </c>
      <c r="D25" s="36">
        <f t="shared" si="0"/>
        <v>110.9</v>
      </c>
      <c r="E25" s="36">
        <v>110.9</v>
      </c>
      <c r="F25" s="36"/>
      <c r="G25" s="36"/>
      <c r="H25" s="36"/>
      <c r="I25" s="36"/>
      <c r="J25" s="36">
        <f t="shared" si="1"/>
        <v>0</v>
      </c>
      <c r="K25" s="36"/>
      <c r="L25" s="36"/>
      <c r="M25" s="36"/>
      <c r="N25" s="36"/>
      <c r="O25" s="36"/>
      <c r="P25" s="36">
        <f t="shared" si="2"/>
        <v>110.9</v>
      </c>
      <c r="Q25" s="34"/>
      <c r="R25" s="39"/>
    </row>
    <row r="26" spans="1:18" s="20" customFormat="1" ht="45">
      <c r="A26" s="19" t="s">
        <v>35</v>
      </c>
      <c r="B26" s="18" t="s">
        <v>36</v>
      </c>
      <c r="C26" s="36">
        <v>465</v>
      </c>
      <c r="D26" s="36">
        <f t="shared" si="0"/>
        <v>465</v>
      </c>
      <c r="E26" s="36"/>
      <c r="F26" s="36"/>
      <c r="G26" s="36"/>
      <c r="H26" s="36">
        <v>465</v>
      </c>
      <c r="I26" s="36"/>
      <c r="J26" s="36">
        <f t="shared" si="1"/>
        <v>0</v>
      </c>
      <c r="K26" s="36"/>
      <c r="L26" s="36"/>
      <c r="M26" s="36"/>
      <c r="N26" s="36"/>
      <c r="O26" s="36"/>
      <c r="P26" s="36">
        <f t="shared" si="2"/>
        <v>465</v>
      </c>
      <c r="Q26" s="34"/>
      <c r="R26" s="39"/>
    </row>
    <row r="27" spans="1:18" s="20" customFormat="1" ht="30">
      <c r="A27" s="19" t="s">
        <v>37</v>
      </c>
      <c r="B27" s="18" t="s">
        <v>38</v>
      </c>
      <c r="C27" s="36">
        <v>295.8</v>
      </c>
      <c r="D27" s="36">
        <f t="shared" si="0"/>
        <v>294.9</v>
      </c>
      <c r="E27" s="36">
        <v>294.9</v>
      </c>
      <c r="F27" s="36"/>
      <c r="G27" s="36"/>
      <c r="H27" s="36"/>
      <c r="I27" s="36">
        <v>131.6</v>
      </c>
      <c r="J27" s="36">
        <f t="shared" si="1"/>
        <v>131.6</v>
      </c>
      <c r="K27" s="36">
        <v>131.6</v>
      </c>
      <c r="L27" s="36"/>
      <c r="M27" s="36"/>
      <c r="N27" s="36"/>
      <c r="O27" s="36">
        <v>131.6</v>
      </c>
      <c r="P27" s="36">
        <f t="shared" si="2"/>
        <v>426.5</v>
      </c>
      <c r="Q27" s="34"/>
      <c r="R27" s="39"/>
    </row>
    <row r="28" spans="1:18" s="16" customFormat="1" ht="15.75">
      <c r="A28" s="19" t="s">
        <v>39</v>
      </c>
      <c r="B28" s="18" t="s">
        <v>17</v>
      </c>
      <c r="C28" s="36">
        <v>2.8</v>
      </c>
      <c r="D28" s="36">
        <f t="shared" si="0"/>
        <v>2.8</v>
      </c>
      <c r="E28" s="36">
        <v>2.8</v>
      </c>
      <c r="F28" s="36"/>
      <c r="G28" s="36"/>
      <c r="H28" s="36"/>
      <c r="I28" s="36"/>
      <c r="J28" s="36">
        <f t="shared" si="1"/>
        <v>0</v>
      </c>
      <c r="K28" s="36"/>
      <c r="L28" s="36"/>
      <c r="M28" s="36"/>
      <c r="N28" s="36"/>
      <c r="O28" s="36"/>
      <c r="P28" s="36">
        <f t="shared" si="2"/>
        <v>2.8</v>
      </c>
      <c r="Q28" s="34"/>
      <c r="R28" s="39"/>
    </row>
    <row r="29" spans="1:18" s="16" customFormat="1" ht="30">
      <c r="A29" s="17" t="s">
        <v>151</v>
      </c>
      <c r="B29" s="18" t="s">
        <v>152</v>
      </c>
      <c r="C29" s="36"/>
      <c r="D29" s="36"/>
      <c r="E29" s="36"/>
      <c r="F29" s="36"/>
      <c r="G29" s="36"/>
      <c r="H29" s="36"/>
      <c r="I29" s="36">
        <v>117</v>
      </c>
      <c r="J29" s="36">
        <f t="shared" si="1"/>
        <v>117</v>
      </c>
      <c r="K29" s="36">
        <v>117</v>
      </c>
      <c r="L29" s="36"/>
      <c r="M29" s="36"/>
      <c r="N29" s="36"/>
      <c r="O29" s="36">
        <v>117</v>
      </c>
      <c r="P29" s="36">
        <f t="shared" si="2"/>
        <v>117</v>
      </c>
      <c r="Q29" s="34"/>
      <c r="R29" s="39"/>
    </row>
    <row r="30" spans="1:18" s="20" customFormat="1" ht="30">
      <c r="A30" s="19" t="s">
        <v>40</v>
      </c>
      <c r="B30" s="18" t="s">
        <v>41</v>
      </c>
      <c r="C30" s="36">
        <v>22.8</v>
      </c>
      <c r="D30" s="36">
        <f t="shared" si="0"/>
        <v>22.8</v>
      </c>
      <c r="E30" s="36">
        <v>22.8</v>
      </c>
      <c r="F30" s="36"/>
      <c r="G30" s="36"/>
      <c r="H30" s="36"/>
      <c r="I30" s="36"/>
      <c r="J30" s="36">
        <f t="shared" si="1"/>
        <v>0</v>
      </c>
      <c r="K30" s="36"/>
      <c r="L30" s="36"/>
      <c r="M30" s="36"/>
      <c r="N30" s="36"/>
      <c r="O30" s="36"/>
      <c r="P30" s="36">
        <f t="shared" si="2"/>
        <v>22.8</v>
      </c>
      <c r="Q30" s="34"/>
      <c r="R30" s="39"/>
    </row>
    <row r="31" spans="1:18" s="20" customFormat="1" ht="45">
      <c r="A31" s="19" t="s">
        <v>42</v>
      </c>
      <c r="B31" s="18" t="s">
        <v>43</v>
      </c>
      <c r="C31" s="36">
        <v>996</v>
      </c>
      <c r="D31" s="36">
        <f t="shared" si="0"/>
        <v>996</v>
      </c>
      <c r="E31" s="36">
        <v>996</v>
      </c>
      <c r="F31" s="36"/>
      <c r="G31" s="36"/>
      <c r="H31" s="36"/>
      <c r="I31" s="36">
        <v>566.5</v>
      </c>
      <c r="J31" s="36">
        <f t="shared" si="1"/>
        <v>566.5</v>
      </c>
      <c r="K31" s="36">
        <v>566.5</v>
      </c>
      <c r="L31" s="36"/>
      <c r="M31" s="36"/>
      <c r="N31" s="36"/>
      <c r="O31" s="36">
        <v>566.5</v>
      </c>
      <c r="P31" s="36">
        <f t="shared" si="2"/>
        <v>1562.5</v>
      </c>
      <c r="Q31" s="34"/>
      <c r="R31" s="39"/>
    </row>
    <row r="32" spans="1:18" s="20" customFormat="1" ht="30">
      <c r="A32" s="19" t="s">
        <v>44</v>
      </c>
      <c r="B32" s="18" t="s">
        <v>9</v>
      </c>
      <c r="C32" s="36">
        <v>37.9</v>
      </c>
      <c r="D32" s="36">
        <f t="shared" si="0"/>
        <v>37.9</v>
      </c>
      <c r="E32" s="36">
        <v>37.9</v>
      </c>
      <c r="F32" s="36"/>
      <c r="G32" s="36"/>
      <c r="H32" s="36"/>
      <c r="I32" s="36"/>
      <c r="J32" s="36">
        <f t="shared" si="1"/>
        <v>0</v>
      </c>
      <c r="K32" s="36"/>
      <c r="L32" s="36"/>
      <c r="M32" s="36"/>
      <c r="N32" s="36"/>
      <c r="O32" s="36"/>
      <c r="P32" s="36">
        <f t="shared" si="2"/>
        <v>37.9</v>
      </c>
      <c r="Q32" s="34"/>
      <c r="R32" s="39"/>
    </row>
    <row r="33" spans="1:18" s="20" customFormat="1" ht="60">
      <c r="A33" s="19" t="s">
        <v>45</v>
      </c>
      <c r="B33" s="18" t="s">
        <v>46</v>
      </c>
      <c r="C33" s="36">
        <v>1251.47</v>
      </c>
      <c r="D33" s="36">
        <f t="shared" si="0"/>
        <v>1251.46</v>
      </c>
      <c r="E33" s="36">
        <v>1251.46</v>
      </c>
      <c r="F33" s="36">
        <v>1167.4</v>
      </c>
      <c r="G33" s="36">
        <v>46.1</v>
      </c>
      <c r="H33" s="36"/>
      <c r="I33" s="36">
        <v>39.8</v>
      </c>
      <c r="J33" s="36">
        <f t="shared" si="1"/>
        <v>39.8</v>
      </c>
      <c r="K33" s="36">
        <v>39.8</v>
      </c>
      <c r="L33" s="36"/>
      <c r="M33" s="36"/>
      <c r="N33" s="36"/>
      <c r="O33" s="36">
        <v>39.8</v>
      </c>
      <c r="P33" s="36">
        <f t="shared" si="2"/>
        <v>1291.26</v>
      </c>
      <c r="Q33" s="34"/>
      <c r="R33" s="39"/>
    </row>
    <row r="34" spans="1:18" s="20" customFormat="1" ht="15.75">
      <c r="A34" s="19" t="s">
        <v>47</v>
      </c>
      <c r="B34" s="18" t="s">
        <v>48</v>
      </c>
      <c r="C34" s="36">
        <v>33483.9</v>
      </c>
      <c r="D34" s="36">
        <f t="shared" si="0"/>
        <v>33483.8</v>
      </c>
      <c r="E34" s="36">
        <v>33483.8</v>
      </c>
      <c r="F34" s="36">
        <v>28672.6</v>
      </c>
      <c r="G34" s="36">
        <v>2912.4</v>
      </c>
      <c r="H34" s="36"/>
      <c r="I34" s="36">
        <v>1732.1</v>
      </c>
      <c r="J34" s="36">
        <f>L34+O34</f>
        <v>1707.5</v>
      </c>
      <c r="K34" s="36">
        <v>228.7</v>
      </c>
      <c r="L34" s="36">
        <v>1468.9</v>
      </c>
      <c r="M34" s="36"/>
      <c r="N34" s="36"/>
      <c r="O34" s="36">
        <v>238.6</v>
      </c>
      <c r="P34" s="36">
        <f t="shared" si="2"/>
        <v>35191.3</v>
      </c>
      <c r="Q34" s="34"/>
      <c r="R34" s="39"/>
    </row>
    <row r="35" spans="1:18" s="20" customFormat="1" ht="75" customHeight="1">
      <c r="A35" s="19" t="s">
        <v>49</v>
      </c>
      <c r="B35" s="18" t="s">
        <v>122</v>
      </c>
      <c r="C35" s="36">
        <v>61075.6</v>
      </c>
      <c r="D35" s="36">
        <f t="shared" si="0"/>
        <v>61050.6</v>
      </c>
      <c r="E35" s="36">
        <v>61050.6</v>
      </c>
      <c r="F35" s="36">
        <v>53976.6</v>
      </c>
      <c r="G35" s="36">
        <v>3544.3</v>
      </c>
      <c r="H35" s="36"/>
      <c r="I35" s="36">
        <v>1402.1</v>
      </c>
      <c r="J35" s="36">
        <f t="shared" si="1"/>
        <v>1398.7</v>
      </c>
      <c r="K35" s="36">
        <v>823.3</v>
      </c>
      <c r="L35" s="36">
        <v>281.3</v>
      </c>
      <c r="M35" s="36"/>
      <c r="N35" s="36"/>
      <c r="O35" s="36">
        <v>1117.4</v>
      </c>
      <c r="P35" s="36">
        <f t="shared" si="2"/>
        <v>62449.299999999996</v>
      </c>
      <c r="Q35" s="34"/>
      <c r="R35" s="39"/>
    </row>
    <row r="36" spans="1:18" s="20" customFormat="1" ht="45">
      <c r="A36" s="19" t="s">
        <v>123</v>
      </c>
      <c r="B36" s="18" t="s">
        <v>124</v>
      </c>
      <c r="C36" s="36">
        <v>9731</v>
      </c>
      <c r="D36" s="36">
        <f t="shared" si="0"/>
        <v>9729.8</v>
      </c>
      <c r="E36" s="36">
        <v>9729.8</v>
      </c>
      <c r="F36" s="36">
        <v>8605.6</v>
      </c>
      <c r="G36" s="36">
        <v>526.2</v>
      </c>
      <c r="H36" s="36"/>
      <c r="I36" s="36">
        <v>3365.2</v>
      </c>
      <c r="J36" s="36">
        <f t="shared" si="1"/>
        <v>3343.7</v>
      </c>
      <c r="K36" s="36">
        <v>988</v>
      </c>
      <c r="L36" s="36">
        <v>365.7</v>
      </c>
      <c r="M36" s="36"/>
      <c r="N36" s="36"/>
      <c r="O36" s="36">
        <v>2978</v>
      </c>
      <c r="P36" s="36">
        <f t="shared" si="2"/>
        <v>13073.5</v>
      </c>
      <c r="Q36" s="34"/>
      <c r="R36" s="39"/>
    </row>
    <row r="37" spans="1:18" s="20" customFormat="1" ht="45">
      <c r="A37" s="19" t="s">
        <v>50</v>
      </c>
      <c r="B37" s="18" t="s">
        <v>125</v>
      </c>
      <c r="C37" s="36">
        <v>2880.9</v>
      </c>
      <c r="D37" s="36">
        <f t="shared" si="0"/>
        <v>2880.9</v>
      </c>
      <c r="E37" s="36">
        <v>2880.9</v>
      </c>
      <c r="F37" s="36">
        <v>2529.8</v>
      </c>
      <c r="G37" s="36">
        <v>285.1</v>
      </c>
      <c r="H37" s="36"/>
      <c r="I37" s="36">
        <v>334</v>
      </c>
      <c r="J37" s="36">
        <f t="shared" si="1"/>
        <v>312</v>
      </c>
      <c r="K37" s="36"/>
      <c r="L37" s="36">
        <v>312</v>
      </c>
      <c r="M37" s="36"/>
      <c r="N37" s="36">
        <v>50.6</v>
      </c>
      <c r="O37" s="36"/>
      <c r="P37" s="36">
        <f t="shared" si="2"/>
        <v>3192.9</v>
      </c>
      <c r="Q37" s="34"/>
      <c r="R37" s="39"/>
    </row>
    <row r="38" spans="1:18" s="20" customFormat="1" ht="30">
      <c r="A38" s="19" t="s">
        <v>51</v>
      </c>
      <c r="B38" s="18" t="s">
        <v>126</v>
      </c>
      <c r="C38" s="36">
        <v>874.3</v>
      </c>
      <c r="D38" s="36">
        <f t="shared" si="0"/>
        <v>874.3</v>
      </c>
      <c r="E38" s="36">
        <v>874.3</v>
      </c>
      <c r="F38" s="36">
        <v>865.9</v>
      </c>
      <c r="G38" s="36"/>
      <c r="H38" s="36"/>
      <c r="I38" s="36"/>
      <c r="J38" s="36">
        <f t="shared" si="1"/>
        <v>0</v>
      </c>
      <c r="K38" s="36"/>
      <c r="L38" s="36"/>
      <c r="M38" s="36"/>
      <c r="N38" s="36"/>
      <c r="O38" s="36"/>
      <c r="P38" s="36">
        <f t="shared" si="2"/>
        <v>874.3</v>
      </c>
      <c r="Q38" s="34"/>
      <c r="R38" s="39"/>
    </row>
    <row r="39" spans="1:18" s="20" customFormat="1" ht="30">
      <c r="A39" s="19" t="s">
        <v>52</v>
      </c>
      <c r="B39" s="18" t="s">
        <v>53</v>
      </c>
      <c r="C39" s="36">
        <v>1581.4</v>
      </c>
      <c r="D39" s="36">
        <f t="shared" si="0"/>
        <v>1581.4</v>
      </c>
      <c r="E39" s="36">
        <v>1581.4</v>
      </c>
      <c r="F39" s="36">
        <v>1514</v>
      </c>
      <c r="G39" s="36">
        <v>24.2</v>
      </c>
      <c r="H39" s="36"/>
      <c r="I39" s="36"/>
      <c r="J39" s="36">
        <f t="shared" si="1"/>
        <v>0</v>
      </c>
      <c r="K39" s="36"/>
      <c r="L39" s="36"/>
      <c r="M39" s="36"/>
      <c r="N39" s="36"/>
      <c r="O39" s="36"/>
      <c r="P39" s="36">
        <f t="shared" si="2"/>
        <v>1581.4</v>
      </c>
      <c r="Q39" s="34"/>
      <c r="R39" s="39"/>
    </row>
    <row r="40" spans="1:18" s="20" customFormat="1" ht="15.75">
      <c r="A40" s="19" t="s">
        <v>54</v>
      </c>
      <c r="B40" s="18" t="s">
        <v>55</v>
      </c>
      <c r="C40" s="36">
        <v>156.6</v>
      </c>
      <c r="D40" s="36">
        <f t="shared" si="0"/>
        <v>156.6</v>
      </c>
      <c r="E40" s="36">
        <v>156.6</v>
      </c>
      <c r="F40" s="36"/>
      <c r="G40" s="36"/>
      <c r="H40" s="36"/>
      <c r="I40" s="36"/>
      <c r="J40" s="36">
        <f t="shared" si="1"/>
        <v>0</v>
      </c>
      <c r="K40" s="36"/>
      <c r="L40" s="36"/>
      <c r="M40" s="36"/>
      <c r="N40" s="36"/>
      <c r="O40" s="36"/>
      <c r="P40" s="36">
        <f t="shared" si="2"/>
        <v>156.6</v>
      </c>
      <c r="Q40" s="34"/>
      <c r="R40" s="39"/>
    </row>
    <row r="41" spans="1:18" s="20" customFormat="1" ht="45">
      <c r="A41" s="19" t="s">
        <v>56</v>
      </c>
      <c r="B41" s="18" t="s">
        <v>13</v>
      </c>
      <c r="C41" s="36">
        <v>665</v>
      </c>
      <c r="D41" s="36">
        <f t="shared" si="0"/>
        <v>665</v>
      </c>
      <c r="E41" s="36">
        <v>665</v>
      </c>
      <c r="F41" s="36"/>
      <c r="G41" s="36"/>
      <c r="H41" s="36"/>
      <c r="I41" s="36"/>
      <c r="J41" s="36">
        <f t="shared" si="1"/>
        <v>0</v>
      </c>
      <c r="K41" s="36"/>
      <c r="L41" s="36"/>
      <c r="M41" s="36"/>
      <c r="N41" s="36"/>
      <c r="O41" s="36"/>
      <c r="P41" s="36">
        <f>D41+J41</f>
        <v>665</v>
      </c>
      <c r="Q41" s="34"/>
      <c r="R41" s="39"/>
    </row>
    <row r="42" spans="1:18" s="20" customFormat="1" ht="51" customHeight="1">
      <c r="A42" s="17" t="s">
        <v>116</v>
      </c>
      <c r="B42" s="18" t="s">
        <v>110</v>
      </c>
      <c r="C42" s="36"/>
      <c r="D42" s="36">
        <f t="shared" si="0"/>
        <v>0</v>
      </c>
      <c r="E42" s="36"/>
      <c r="F42" s="36"/>
      <c r="G42" s="36"/>
      <c r="H42" s="36"/>
      <c r="I42" s="36">
        <v>919.8</v>
      </c>
      <c r="J42" s="36">
        <f t="shared" si="1"/>
        <v>888.9</v>
      </c>
      <c r="K42" s="36">
        <v>888.9</v>
      </c>
      <c r="L42" s="36"/>
      <c r="M42" s="36"/>
      <c r="N42" s="36"/>
      <c r="O42" s="36">
        <v>888.9</v>
      </c>
      <c r="P42" s="36">
        <f t="shared" si="2"/>
        <v>888.9</v>
      </c>
      <c r="Q42" s="34"/>
      <c r="R42" s="39"/>
    </row>
    <row r="43" spans="1:18" s="20" customFormat="1" ht="60">
      <c r="A43" s="19" t="s">
        <v>57</v>
      </c>
      <c r="B43" s="18" t="s">
        <v>46</v>
      </c>
      <c r="C43" s="36">
        <v>3502.6</v>
      </c>
      <c r="D43" s="36">
        <f t="shared" si="0"/>
        <v>3502.6</v>
      </c>
      <c r="E43" s="36">
        <v>3502.6</v>
      </c>
      <c r="F43" s="36">
        <v>3341.7</v>
      </c>
      <c r="G43" s="36">
        <v>71.1</v>
      </c>
      <c r="H43" s="36"/>
      <c r="I43" s="36">
        <v>22.8</v>
      </c>
      <c r="J43" s="36">
        <f t="shared" si="1"/>
        <v>22.8</v>
      </c>
      <c r="K43" s="36">
        <v>22.8</v>
      </c>
      <c r="L43" s="36"/>
      <c r="M43" s="36"/>
      <c r="N43" s="36"/>
      <c r="O43" s="36">
        <v>22.8</v>
      </c>
      <c r="P43" s="36">
        <f t="shared" si="2"/>
        <v>3525.4</v>
      </c>
      <c r="Q43" s="34"/>
      <c r="R43" s="39"/>
    </row>
    <row r="44" spans="1:18" s="20" customFormat="1" ht="30">
      <c r="A44" s="19" t="s">
        <v>127</v>
      </c>
      <c r="B44" s="18" t="s">
        <v>24</v>
      </c>
      <c r="C44" s="36">
        <v>2452.975</v>
      </c>
      <c r="D44" s="36">
        <f t="shared" si="0"/>
        <v>2452.97</v>
      </c>
      <c r="E44" s="36">
        <v>2452.97</v>
      </c>
      <c r="F44" s="36"/>
      <c r="G44" s="36"/>
      <c r="H44" s="36"/>
      <c r="I44" s="36"/>
      <c r="J44" s="36">
        <f t="shared" si="1"/>
        <v>0</v>
      </c>
      <c r="K44" s="36"/>
      <c r="L44" s="36"/>
      <c r="M44" s="36"/>
      <c r="N44" s="36"/>
      <c r="O44" s="36"/>
      <c r="P44" s="36">
        <f t="shared" si="2"/>
        <v>2452.97</v>
      </c>
      <c r="Q44" s="34"/>
      <c r="R44" s="39"/>
    </row>
    <row r="45" spans="1:18" s="20" customFormat="1" ht="30">
      <c r="A45" s="19" t="s">
        <v>58</v>
      </c>
      <c r="B45" s="18" t="s">
        <v>59</v>
      </c>
      <c r="C45" s="36">
        <v>114.1</v>
      </c>
      <c r="D45" s="36">
        <f t="shared" si="0"/>
        <v>114.1</v>
      </c>
      <c r="E45" s="36">
        <v>114.1</v>
      </c>
      <c r="F45" s="36"/>
      <c r="G45" s="36"/>
      <c r="H45" s="36"/>
      <c r="I45" s="36"/>
      <c r="J45" s="36">
        <f t="shared" si="1"/>
        <v>0</v>
      </c>
      <c r="K45" s="36"/>
      <c r="L45" s="36"/>
      <c r="M45" s="36"/>
      <c r="N45" s="36"/>
      <c r="O45" s="36"/>
      <c r="P45" s="36">
        <f t="shared" si="2"/>
        <v>114.1</v>
      </c>
      <c r="Q45" s="34"/>
      <c r="R45" s="39"/>
    </row>
    <row r="46" spans="1:18" s="20" customFormat="1" ht="45">
      <c r="A46" s="19" t="s">
        <v>60</v>
      </c>
      <c r="B46" s="18" t="s">
        <v>4</v>
      </c>
      <c r="C46" s="36">
        <v>1006.2</v>
      </c>
      <c r="D46" s="36">
        <f t="shared" si="0"/>
        <v>1006.2</v>
      </c>
      <c r="E46" s="36">
        <v>1006.2</v>
      </c>
      <c r="F46" s="36"/>
      <c r="G46" s="36"/>
      <c r="H46" s="36"/>
      <c r="I46" s="36"/>
      <c r="J46" s="36">
        <f t="shared" si="1"/>
        <v>0</v>
      </c>
      <c r="K46" s="36"/>
      <c r="L46" s="36"/>
      <c r="M46" s="36"/>
      <c r="N46" s="36"/>
      <c r="O46" s="36"/>
      <c r="P46" s="36">
        <f t="shared" si="2"/>
        <v>1006.2</v>
      </c>
      <c r="Q46" s="34"/>
      <c r="R46" s="39"/>
    </row>
    <row r="47" spans="1:18" s="20" customFormat="1" ht="45">
      <c r="A47" s="19" t="s">
        <v>137</v>
      </c>
      <c r="B47" s="18" t="s">
        <v>138</v>
      </c>
      <c r="C47" s="36">
        <v>25.8</v>
      </c>
      <c r="D47" s="36">
        <f t="shared" si="0"/>
        <v>25.8</v>
      </c>
      <c r="E47" s="36">
        <v>25.8</v>
      </c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>
        <f t="shared" si="2"/>
        <v>25.8</v>
      </c>
      <c r="Q47" s="34"/>
      <c r="R47" s="39"/>
    </row>
    <row r="48" spans="1:18" s="16" customFormat="1" ht="45">
      <c r="A48" s="17" t="s">
        <v>117</v>
      </c>
      <c r="B48" s="18" t="s">
        <v>111</v>
      </c>
      <c r="C48" s="36">
        <v>977.5</v>
      </c>
      <c r="D48" s="36">
        <f t="shared" si="0"/>
        <v>977.5</v>
      </c>
      <c r="E48" s="36">
        <v>977.5</v>
      </c>
      <c r="F48" s="36"/>
      <c r="G48" s="36"/>
      <c r="H48" s="36"/>
      <c r="I48" s="36"/>
      <c r="J48" s="36">
        <f t="shared" si="1"/>
        <v>0</v>
      </c>
      <c r="K48" s="36"/>
      <c r="L48" s="36"/>
      <c r="M48" s="36"/>
      <c r="N48" s="36"/>
      <c r="O48" s="36"/>
      <c r="P48" s="36">
        <f t="shared" si="2"/>
        <v>977.5</v>
      </c>
      <c r="Q48" s="34"/>
      <c r="R48" s="39"/>
    </row>
    <row r="49" spans="1:18" s="20" customFormat="1" ht="60">
      <c r="A49" s="19" t="s">
        <v>61</v>
      </c>
      <c r="B49" s="18" t="s">
        <v>14</v>
      </c>
      <c r="C49" s="36">
        <v>2915.2</v>
      </c>
      <c r="D49" s="36">
        <f t="shared" si="0"/>
        <v>2915.173</v>
      </c>
      <c r="E49" s="36">
        <v>2915.173</v>
      </c>
      <c r="F49" s="36">
        <v>2648.1</v>
      </c>
      <c r="G49" s="36">
        <v>6.8</v>
      </c>
      <c r="H49" s="36"/>
      <c r="I49" s="36">
        <v>181.8</v>
      </c>
      <c r="J49" s="36">
        <f t="shared" si="1"/>
        <v>180.8</v>
      </c>
      <c r="K49" s="36"/>
      <c r="L49" s="36">
        <v>180.8</v>
      </c>
      <c r="M49" s="36"/>
      <c r="N49" s="36"/>
      <c r="O49" s="36"/>
      <c r="P49" s="36">
        <f t="shared" si="2"/>
        <v>3095.973</v>
      </c>
      <c r="Q49" s="34"/>
      <c r="R49" s="39"/>
    </row>
    <row r="50" spans="1:18" s="22" customFormat="1" ht="30">
      <c r="A50" s="19" t="s">
        <v>62</v>
      </c>
      <c r="B50" s="18" t="s">
        <v>63</v>
      </c>
      <c r="C50" s="36">
        <v>1292.2</v>
      </c>
      <c r="D50" s="36">
        <f t="shared" si="0"/>
        <v>1292.2</v>
      </c>
      <c r="E50" s="36">
        <v>1292.2</v>
      </c>
      <c r="F50" s="36">
        <v>1016.6</v>
      </c>
      <c r="G50" s="36">
        <v>46.3</v>
      </c>
      <c r="H50" s="36"/>
      <c r="I50" s="36"/>
      <c r="J50" s="36">
        <f t="shared" si="1"/>
        <v>0</v>
      </c>
      <c r="K50" s="36"/>
      <c r="L50" s="36"/>
      <c r="M50" s="36"/>
      <c r="N50" s="36"/>
      <c r="O50" s="36"/>
      <c r="P50" s="36">
        <f t="shared" si="2"/>
        <v>1292.2</v>
      </c>
      <c r="Q50" s="34"/>
      <c r="R50" s="39"/>
    </row>
    <row r="51" spans="1:18" s="22" customFormat="1" ht="105">
      <c r="A51" s="19" t="s">
        <v>64</v>
      </c>
      <c r="B51" s="18" t="s">
        <v>65</v>
      </c>
      <c r="C51" s="36">
        <v>205.8</v>
      </c>
      <c r="D51" s="36">
        <f t="shared" si="0"/>
        <v>205.8</v>
      </c>
      <c r="E51" s="36">
        <v>205.8</v>
      </c>
      <c r="F51" s="36"/>
      <c r="G51" s="36"/>
      <c r="H51" s="36"/>
      <c r="I51" s="36"/>
      <c r="J51" s="36">
        <f t="shared" si="1"/>
        <v>0</v>
      </c>
      <c r="K51" s="36"/>
      <c r="L51" s="36"/>
      <c r="M51" s="36"/>
      <c r="N51" s="36"/>
      <c r="O51" s="36"/>
      <c r="P51" s="36">
        <f t="shared" si="2"/>
        <v>205.8</v>
      </c>
      <c r="Q51" s="34"/>
      <c r="R51" s="39"/>
    </row>
    <row r="52" spans="1:18" s="22" customFormat="1" ht="57" customHeight="1">
      <c r="A52" s="17" t="s">
        <v>113</v>
      </c>
      <c r="B52" s="18" t="s">
        <v>112</v>
      </c>
      <c r="C52" s="36">
        <v>7.7</v>
      </c>
      <c r="D52" s="36">
        <f t="shared" si="0"/>
        <v>7.6</v>
      </c>
      <c r="E52" s="36">
        <v>7.6</v>
      </c>
      <c r="F52" s="36"/>
      <c r="G52" s="36"/>
      <c r="H52" s="36"/>
      <c r="I52" s="36"/>
      <c r="J52" s="36">
        <f t="shared" si="1"/>
        <v>0</v>
      </c>
      <c r="K52" s="36"/>
      <c r="L52" s="36"/>
      <c r="M52" s="36"/>
      <c r="N52" s="36"/>
      <c r="O52" s="36"/>
      <c r="P52" s="36">
        <f t="shared" si="2"/>
        <v>7.6</v>
      </c>
      <c r="Q52" s="34"/>
      <c r="R52" s="39"/>
    </row>
    <row r="53" spans="1:18" s="22" customFormat="1" ht="90">
      <c r="A53" s="19" t="s">
        <v>66</v>
      </c>
      <c r="B53" s="18" t="s">
        <v>67</v>
      </c>
      <c r="C53" s="36">
        <v>169.7</v>
      </c>
      <c r="D53" s="36">
        <f t="shared" si="0"/>
        <v>169.7</v>
      </c>
      <c r="E53" s="36">
        <v>169.7</v>
      </c>
      <c r="F53" s="36"/>
      <c r="G53" s="36"/>
      <c r="H53" s="36"/>
      <c r="I53" s="36"/>
      <c r="J53" s="36">
        <f t="shared" si="1"/>
        <v>0</v>
      </c>
      <c r="K53" s="36"/>
      <c r="L53" s="36"/>
      <c r="M53" s="36"/>
      <c r="N53" s="36"/>
      <c r="O53" s="36"/>
      <c r="P53" s="36">
        <f t="shared" si="2"/>
        <v>169.7</v>
      </c>
      <c r="Q53" s="34"/>
      <c r="R53" s="39"/>
    </row>
    <row r="54" spans="1:18" s="22" customFormat="1" ht="30">
      <c r="A54" s="17" t="s">
        <v>114</v>
      </c>
      <c r="B54" s="18" t="s">
        <v>115</v>
      </c>
      <c r="C54" s="36">
        <v>67.4</v>
      </c>
      <c r="D54" s="36">
        <f t="shared" si="0"/>
        <v>67.4</v>
      </c>
      <c r="E54" s="36">
        <v>67.4</v>
      </c>
      <c r="F54" s="36"/>
      <c r="G54" s="36"/>
      <c r="H54" s="36"/>
      <c r="I54" s="36"/>
      <c r="J54" s="36">
        <f t="shared" si="1"/>
        <v>0</v>
      </c>
      <c r="K54" s="36"/>
      <c r="L54" s="36"/>
      <c r="M54" s="36"/>
      <c r="N54" s="36"/>
      <c r="O54" s="36"/>
      <c r="P54" s="36">
        <f t="shared" si="2"/>
        <v>67.4</v>
      </c>
      <c r="Q54" s="34"/>
      <c r="R54" s="39"/>
    </row>
    <row r="55" spans="1:18" s="22" customFormat="1" ht="30">
      <c r="A55" s="19" t="s">
        <v>68</v>
      </c>
      <c r="B55" s="18" t="s">
        <v>27</v>
      </c>
      <c r="C55" s="36">
        <v>8.7</v>
      </c>
      <c r="D55" s="36">
        <f t="shared" si="0"/>
        <v>8.67</v>
      </c>
      <c r="E55" s="36">
        <v>8.67</v>
      </c>
      <c r="F55" s="36"/>
      <c r="G55" s="36"/>
      <c r="H55" s="36"/>
      <c r="I55" s="36"/>
      <c r="J55" s="36">
        <f t="shared" si="1"/>
        <v>0</v>
      </c>
      <c r="K55" s="36"/>
      <c r="L55" s="36"/>
      <c r="M55" s="36"/>
      <c r="N55" s="36"/>
      <c r="O55" s="36"/>
      <c r="P55" s="36">
        <f t="shared" si="2"/>
        <v>8.67</v>
      </c>
      <c r="Q55" s="34"/>
      <c r="R55" s="39"/>
    </row>
    <row r="56" spans="1:18" s="22" customFormat="1" ht="30">
      <c r="A56" s="19" t="s">
        <v>69</v>
      </c>
      <c r="B56" s="18" t="s">
        <v>29</v>
      </c>
      <c r="C56" s="36">
        <v>845.4</v>
      </c>
      <c r="D56" s="36">
        <f t="shared" si="0"/>
        <v>845.4</v>
      </c>
      <c r="E56" s="36">
        <v>845.4</v>
      </c>
      <c r="F56" s="36"/>
      <c r="G56" s="36"/>
      <c r="H56" s="36"/>
      <c r="I56" s="36"/>
      <c r="J56" s="36">
        <f t="shared" si="1"/>
        <v>0</v>
      </c>
      <c r="K56" s="36"/>
      <c r="L56" s="36"/>
      <c r="M56" s="36"/>
      <c r="N56" s="36"/>
      <c r="O56" s="36"/>
      <c r="P56" s="36">
        <f t="shared" si="2"/>
        <v>845.4</v>
      </c>
      <c r="Q56" s="34"/>
      <c r="R56" s="39"/>
    </row>
    <row r="57" spans="1:18" s="22" customFormat="1" ht="48" customHeight="1">
      <c r="A57" s="19" t="s">
        <v>70</v>
      </c>
      <c r="B57" s="18" t="s">
        <v>46</v>
      </c>
      <c r="C57" s="36">
        <v>463.5</v>
      </c>
      <c r="D57" s="36">
        <f t="shared" si="0"/>
        <v>463.4</v>
      </c>
      <c r="E57" s="36">
        <v>463.4</v>
      </c>
      <c r="F57" s="36">
        <v>446.2</v>
      </c>
      <c r="G57" s="36">
        <v>6.1</v>
      </c>
      <c r="H57" s="36"/>
      <c r="I57" s="36"/>
      <c r="J57" s="36">
        <f t="shared" si="1"/>
        <v>0</v>
      </c>
      <c r="K57" s="36"/>
      <c r="L57" s="36"/>
      <c r="M57" s="36"/>
      <c r="N57" s="36"/>
      <c r="O57" s="36"/>
      <c r="P57" s="36">
        <f t="shared" si="2"/>
        <v>463.4</v>
      </c>
      <c r="Q57" s="34"/>
      <c r="R57" s="39"/>
    </row>
    <row r="58" spans="1:18" s="22" customFormat="1" ht="30">
      <c r="A58" s="19" t="s">
        <v>71</v>
      </c>
      <c r="B58" s="18" t="s">
        <v>15</v>
      </c>
      <c r="C58" s="36">
        <v>89.5</v>
      </c>
      <c r="D58" s="36">
        <f t="shared" si="0"/>
        <v>89.5</v>
      </c>
      <c r="E58" s="36">
        <v>89.5</v>
      </c>
      <c r="F58" s="36"/>
      <c r="G58" s="36"/>
      <c r="H58" s="36"/>
      <c r="I58" s="36"/>
      <c r="J58" s="36">
        <f t="shared" si="1"/>
        <v>0</v>
      </c>
      <c r="K58" s="36"/>
      <c r="L58" s="36"/>
      <c r="M58" s="36"/>
      <c r="N58" s="36"/>
      <c r="O58" s="36"/>
      <c r="P58" s="36">
        <f t="shared" si="2"/>
        <v>89.5</v>
      </c>
      <c r="Q58" s="34"/>
      <c r="R58" s="39"/>
    </row>
    <row r="59" spans="1:18" s="22" customFormat="1" ht="48.75" customHeight="1">
      <c r="A59" s="19" t="s">
        <v>72</v>
      </c>
      <c r="B59" s="18" t="s">
        <v>46</v>
      </c>
      <c r="C59" s="36">
        <v>880</v>
      </c>
      <c r="D59" s="36">
        <f t="shared" si="0"/>
        <v>880</v>
      </c>
      <c r="E59" s="36">
        <v>880</v>
      </c>
      <c r="F59" s="36">
        <v>833</v>
      </c>
      <c r="G59" s="36">
        <v>14.2</v>
      </c>
      <c r="H59" s="36"/>
      <c r="I59" s="36">
        <v>13.2</v>
      </c>
      <c r="J59" s="36">
        <f>L59+O59</f>
        <v>13.2</v>
      </c>
      <c r="K59" s="36">
        <v>13.2</v>
      </c>
      <c r="L59" s="36"/>
      <c r="M59" s="36"/>
      <c r="N59" s="36"/>
      <c r="O59" s="36">
        <v>13.2</v>
      </c>
      <c r="P59" s="36">
        <f t="shared" si="2"/>
        <v>893.2</v>
      </c>
      <c r="Q59" s="34"/>
      <c r="R59" s="39"/>
    </row>
    <row r="60" spans="1:18" s="20" customFormat="1" ht="30">
      <c r="A60" s="19" t="s">
        <v>73</v>
      </c>
      <c r="B60" s="18" t="s">
        <v>128</v>
      </c>
      <c r="C60" s="36">
        <v>6057.7</v>
      </c>
      <c r="D60" s="36">
        <f t="shared" si="0"/>
        <v>6057.7</v>
      </c>
      <c r="E60" s="36">
        <v>6057.7</v>
      </c>
      <c r="F60" s="36">
        <v>5683.1</v>
      </c>
      <c r="G60" s="36">
        <v>135.5</v>
      </c>
      <c r="H60" s="36"/>
      <c r="I60" s="36">
        <v>350</v>
      </c>
      <c r="J60" s="36">
        <f>L60+O60</f>
        <v>134</v>
      </c>
      <c r="K60" s="36"/>
      <c r="L60" s="36">
        <v>102.3</v>
      </c>
      <c r="M60" s="36">
        <v>77.4</v>
      </c>
      <c r="N60" s="36">
        <v>0.1</v>
      </c>
      <c r="O60" s="36">
        <v>31.7</v>
      </c>
      <c r="P60" s="36">
        <f t="shared" si="2"/>
        <v>6191.7</v>
      </c>
      <c r="Q60" s="34"/>
      <c r="R60" s="39"/>
    </row>
    <row r="61" spans="1:18" s="20" customFormat="1" ht="15.75">
      <c r="A61" s="19" t="s">
        <v>74</v>
      </c>
      <c r="B61" s="18" t="s">
        <v>75</v>
      </c>
      <c r="C61" s="36">
        <v>1228.7</v>
      </c>
      <c r="D61" s="36">
        <f t="shared" si="0"/>
        <v>1228.7</v>
      </c>
      <c r="E61" s="36">
        <v>1228.7</v>
      </c>
      <c r="F61" s="36">
        <v>1115.9</v>
      </c>
      <c r="G61" s="36">
        <v>84.2</v>
      </c>
      <c r="H61" s="36"/>
      <c r="I61" s="36">
        <v>1.6</v>
      </c>
      <c r="J61" s="36">
        <f t="shared" si="1"/>
        <v>1.1</v>
      </c>
      <c r="K61" s="36"/>
      <c r="L61" s="36">
        <v>1.1</v>
      </c>
      <c r="M61" s="36"/>
      <c r="N61" s="36"/>
      <c r="O61" s="36"/>
      <c r="P61" s="36">
        <f t="shared" si="2"/>
        <v>1229.8</v>
      </c>
      <c r="Q61" s="34"/>
      <c r="R61" s="39"/>
    </row>
    <row r="62" spans="1:18" s="22" customFormat="1" ht="21.75" customHeight="1">
      <c r="A62" s="19" t="s">
        <v>76</v>
      </c>
      <c r="B62" s="18" t="s">
        <v>77</v>
      </c>
      <c r="C62" s="36">
        <v>381.2</v>
      </c>
      <c r="D62" s="36">
        <f t="shared" si="0"/>
        <v>381.2</v>
      </c>
      <c r="E62" s="36">
        <v>381.2</v>
      </c>
      <c r="F62" s="36">
        <v>271.9</v>
      </c>
      <c r="G62" s="36">
        <v>20.2</v>
      </c>
      <c r="H62" s="36"/>
      <c r="I62" s="36">
        <v>5.2</v>
      </c>
      <c r="J62" s="36">
        <f t="shared" si="1"/>
        <v>0.6</v>
      </c>
      <c r="K62" s="36"/>
      <c r="L62" s="36">
        <v>0.6</v>
      </c>
      <c r="M62" s="36"/>
      <c r="N62" s="36"/>
      <c r="O62" s="36"/>
      <c r="P62" s="36">
        <f t="shared" si="2"/>
        <v>381.8</v>
      </c>
      <c r="Q62" s="34"/>
      <c r="R62" s="39"/>
    </row>
    <row r="63" spans="1:18" s="22" customFormat="1" ht="45">
      <c r="A63" s="19" t="s">
        <v>78</v>
      </c>
      <c r="B63" s="18" t="s">
        <v>79</v>
      </c>
      <c r="C63" s="36">
        <v>612.2</v>
      </c>
      <c r="D63" s="36">
        <f t="shared" si="0"/>
        <v>612.2</v>
      </c>
      <c r="E63" s="36">
        <v>612.2</v>
      </c>
      <c r="F63" s="36">
        <v>573.9</v>
      </c>
      <c r="G63" s="36">
        <v>11.6</v>
      </c>
      <c r="H63" s="36"/>
      <c r="I63" s="36"/>
      <c r="J63" s="36">
        <f t="shared" si="1"/>
        <v>0</v>
      </c>
      <c r="K63" s="36"/>
      <c r="L63" s="36"/>
      <c r="M63" s="36"/>
      <c r="N63" s="36"/>
      <c r="O63" s="36"/>
      <c r="P63" s="36">
        <f t="shared" si="2"/>
        <v>612.2</v>
      </c>
      <c r="Q63" s="34"/>
      <c r="R63" s="39"/>
    </row>
    <row r="64" spans="1:18" s="20" customFormat="1" ht="30">
      <c r="A64" s="19" t="s">
        <v>80</v>
      </c>
      <c r="B64" s="18" t="s">
        <v>81</v>
      </c>
      <c r="C64" s="36">
        <v>954.5</v>
      </c>
      <c r="D64" s="36">
        <f t="shared" si="0"/>
        <v>954.5</v>
      </c>
      <c r="E64" s="36">
        <v>954.5</v>
      </c>
      <c r="F64" s="36">
        <v>509.6</v>
      </c>
      <c r="G64" s="36"/>
      <c r="H64" s="36"/>
      <c r="I64" s="36">
        <v>135.9</v>
      </c>
      <c r="J64" s="36">
        <f t="shared" si="1"/>
        <v>135.9</v>
      </c>
      <c r="K64" s="36">
        <v>135.9</v>
      </c>
      <c r="L64" s="36"/>
      <c r="M64" s="36"/>
      <c r="N64" s="36"/>
      <c r="O64" s="36">
        <v>135.9</v>
      </c>
      <c r="P64" s="36">
        <f t="shared" si="2"/>
        <v>1090.4</v>
      </c>
      <c r="Q64" s="34"/>
      <c r="R64" s="39"/>
    </row>
    <row r="65" spans="1:18" s="22" customFormat="1" ht="16.5" customHeight="1">
      <c r="A65" s="19" t="s">
        <v>82</v>
      </c>
      <c r="B65" s="18" t="s">
        <v>83</v>
      </c>
      <c r="C65" s="36">
        <v>356</v>
      </c>
      <c r="D65" s="36">
        <f t="shared" si="0"/>
        <v>356</v>
      </c>
      <c r="E65" s="36">
        <v>356</v>
      </c>
      <c r="F65" s="36"/>
      <c r="G65" s="36"/>
      <c r="H65" s="36"/>
      <c r="I65" s="36"/>
      <c r="J65" s="36">
        <f t="shared" si="1"/>
        <v>0</v>
      </c>
      <c r="K65" s="36"/>
      <c r="L65" s="36"/>
      <c r="M65" s="36"/>
      <c r="N65" s="36"/>
      <c r="O65" s="36"/>
      <c r="P65" s="36">
        <f t="shared" si="2"/>
        <v>356</v>
      </c>
      <c r="Q65" s="34"/>
      <c r="R65" s="39"/>
    </row>
    <row r="66" spans="1:18" s="22" customFormat="1" ht="30">
      <c r="A66" s="17" t="s">
        <v>104</v>
      </c>
      <c r="B66" s="18" t="s">
        <v>105</v>
      </c>
      <c r="C66" s="36">
        <v>47.3</v>
      </c>
      <c r="D66" s="36">
        <f t="shared" si="0"/>
        <v>47.3</v>
      </c>
      <c r="E66" s="36">
        <v>47.3</v>
      </c>
      <c r="F66" s="36"/>
      <c r="G66" s="36"/>
      <c r="H66" s="36"/>
      <c r="I66" s="36"/>
      <c r="J66" s="36">
        <f t="shared" si="1"/>
        <v>0</v>
      </c>
      <c r="K66" s="36"/>
      <c r="L66" s="36"/>
      <c r="M66" s="36"/>
      <c r="N66" s="36"/>
      <c r="O66" s="36"/>
      <c r="P66" s="36">
        <f t="shared" si="2"/>
        <v>47.3</v>
      </c>
      <c r="Q66" s="34"/>
      <c r="R66" s="39"/>
    </row>
    <row r="67" spans="1:18" s="22" customFormat="1" ht="60">
      <c r="A67" s="19" t="s">
        <v>129</v>
      </c>
      <c r="B67" s="18" t="s">
        <v>46</v>
      </c>
      <c r="C67" s="36">
        <v>973.6</v>
      </c>
      <c r="D67" s="36">
        <f t="shared" si="0"/>
        <v>973.6</v>
      </c>
      <c r="E67" s="36">
        <v>973.6</v>
      </c>
      <c r="F67" s="36">
        <v>873.6</v>
      </c>
      <c r="G67" s="36">
        <v>8.4</v>
      </c>
      <c r="H67" s="36"/>
      <c r="I67" s="36">
        <v>41.6</v>
      </c>
      <c r="J67" s="36">
        <f t="shared" si="1"/>
        <v>41.6</v>
      </c>
      <c r="K67" s="36">
        <v>41.6</v>
      </c>
      <c r="L67" s="36"/>
      <c r="M67" s="36"/>
      <c r="N67" s="36"/>
      <c r="O67" s="36">
        <v>41.6</v>
      </c>
      <c r="P67" s="36">
        <f t="shared" si="2"/>
        <v>1015.2</v>
      </c>
      <c r="Q67" s="34"/>
      <c r="R67" s="39"/>
    </row>
    <row r="68" spans="1:18" s="22" customFormat="1" ht="30">
      <c r="A68" s="19" t="s">
        <v>130</v>
      </c>
      <c r="B68" s="18" t="s">
        <v>27</v>
      </c>
      <c r="C68" s="36">
        <v>16.1</v>
      </c>
      <c r="D68" s="36">
        <f t="shared" si="0"/>
        <v>16.1</v>
      </c>
      <c r="E68" s="36">
        <v>16.1</v>
      </c>
      <c r="F68" s="36"/>
      <c r="G68" s="36"/>
      <c r="H68" s="36"/>
      <c r="I68" s="36"/>
      <c r="J68" s="36">
        <f t="shared" si="1"/>
        <v>0</v>
      </c>
      <c r="K68" s="36"/>
      <c r="L68" s="36"/>
      <c r="M68" s="36"/>
      <c r="N68" s="36"/>
      <c r="O68" s="36"/>
      <c r="P68" s="36">
        <f t="shared" si="2"/>
        <v>16.1</v>
      </c>
      <c r="Q68" s="34"/>
      <c r="R68" s="39"/>
    </row>
    <row r="69" spans="1:18" s="22" customFormat="1" ht="30">
      <c r="A69" s="19" t="s">
        <v>136</v>
      </c>
      <c r="B69" s="18" t="s">
        <v>89</v>
      </c>
      <c r="C69" s="36"/>
      <c r="D69" s="36">
        <f t="shared" si="0"/>
        <v>0</v>
      </c>
      <c r="E69" s="36"/>
      <c r="F69" s="36"/>
      <c r="G69" s="36"/>
      <c r="H69" s="36"/>
      <c r="I69" s="36">
        <v>1824.1</v>
      </c>
      <c r="J69" s="36">
        <f t="shared" si="1"/>
        <v>1824.1</v>
      </c>
      <c r="K69" s="36">
        <v>1824.1</v>
      </c>
      <c r="L69" s="36"/>
      <c r="M69" s="36"/>
      <c r="N69" s="36"/>
      <c r="O69" s="36">
        <v>1824.1</v>
      </c>
      <c r="P69" s="36">
        <f t="shared" si="2"/>
        <v>1824.1</v>
      </c>
      <c r="Q69" s="34"/>
      <c r="R69" s="39"/>
    </row>
    <row r="70" spans="1:18" s="22" customFormat="1" ht="45">
      <c r="A70" s="19" t="s">
        <v>131</v>
      </c>
      <c r="B70" s="18" t="s">
        <v>31</v>
      </c>
      <c r="C70" s="36">
        <v>1632.6</v>
      </c>
      <c r="D70" s="36">
        <f t="shared" si="0"/>
        <v>1632.6</v>
      </c>
      <c r="E70" s="36">
        <v>54.6</v>
      </c>
      <c r="F70" s="36"/>
      <c r="G70" s="36"/>
      <c r="H70" s="36">
        <v>1578</v>
      </c>
      <c r="I70" s="36">
        <v>366.5</v>
      </c>
      <c r="J70" s="36">
        <f t="shared" si="1"/>
        <v>200</v>
      </c>
      <c r="K70" s="36">
        <v>200</v>
      </c>
      <c r="L70" s="36"/>
      <c r="M70" s="36"/>
      <c r="N70" s="36"/>
      <c r="O70" s="36">
        <v>200</v>
      </c>
      <c r="P70" s="36">
        <f t="shared" si="2"/>
        <v>1832.6</v>
      </c>
      <c r="Q70" s="34"/>
      <c r="R70" s="39"/>
    </row>
    <row r="71" spans="1:18" s="22" customFormat="1" ht="30">
      <c r="A71" s="19" t="s">
        <v>132</v>
      </c>
      <c r="B71" s="18" t="s">
        <v>32</v>
      </c>
      <c r="C71" s="36">
        <v>16699.4</v>
      </c>
      <c r="D71" s="36">
        <f t="shared" si="0"/>
        <v>16699.4</v>
      </c>
      <c r="E71" s="36">
        <v>1.4</v>
      </c>
      <c r="F71" s="36"/>
      <c r="G71" s="36"/>
      <c r="H71" s="36">
        <v>16698</v>
      </c>
      <c r="I71" s="36">
        <v>5810.1</v>
      </c>
      <c r="J71" s="36">
        <f t="shared" si="1"/>
        <v>5287.2</v>
      </c>
      <c r="K71" s="36">
        <v>5287.2</v>
      </c>
      <c r="L71" s="36"/>
      <c r="M71" s="36"/>
      <c r="N71" s="36"/>
      <c r="O71" s="36">
        <v>5287.2</v>
      </c>
      <c r="P71" s="36">
        <f t="shared" si="2"/>
        <v>21986.600000000002</v>
      </c>
      <c r="Q71" s="34"/>
      <c r="R71" s="39"/>
    </row>
    <row r="72" spans="1:18" s="22" customFormat="1" ht="30">
      <c r="A72" s="19" t="s">
        <v>143</v>
      </c>
      <c r="B72" s="18" t="s">
        <v>92</v>
      </c>
      <c r="C72" s="36"/>
      <c r="D72" s="36">
        <f t="shared" si="0"/>
        <v>0</v>
      </c>
      <c r="E72" s="36"/>
      <c r="F72" s="36"/>
      <c r="G72" s="36"/>
      <c r="H72" s="36"/>
      <c r="I72" s="36">
        <v>1720</v>
      </c>
      <c r="J72" s="36">
        <f t="shared" si="1"/>
        <v>1565.1</v>
      </c>
      <c r="K72" s="36">
        <v>1565.1</v>
      </c>
      <c r="L72" s="36"/>
      <c r="M72" s="36"/>
      <c r="N72" s="36"/>
      <c r="O72" s="36">
        <v>1565.1</v>
      </c>
      <c r="P72" s="36">
        <f t="shared" si="2"/>
        <v>1565.1</v>
      </c>
      <c r="Q72" s="34"/>
      <c r="R72" s="39"/>
    </row>
    <row r="73" spans="1:18" s="22" customFormat="1" ht="60">
      <c r="A73" s="19">
        <v>1217361</v>
      </c>
      <c r="B73" s="18" t="s">
        <v>145</v>
      </c>
      <c r="C73" s="36"/>
      <c r="D73" s="36"/>
      <c r="E73" s="36"/>
      <c r="F73" s="36"/>
      <c r="G73" s="36"/>
      <c r="H73" s="36"/>
      <c r="I73" s="36">
        <v>430.2</v>
      </c>
      <c r="J73" s="36">
        <f t="shared" si="1"/>
        <v>430.2</v>
      </c>
      <c r="K73" s="36">
        <v>430.2</v>
      </c>
      <c r="L73" s="36"/>
      <c r="M73" s="36"/>
      <c r="N73" s="36"/>
      <c r="O73" s="36">
        <v>430.2</v>
      </c>
      <c r="P73" s="36">
        <f t="shared" si="2"/>
        <v>430.2</v>
      </c>
      <c r="Q73" s="34"/>
      <c r="R73" s="39"/>
    </row>
    <row r="74" spans="1:18" s="22" customFormat="1" ht="48.75" customHeight="1">
      <c r="A74" s="19">
        <v>1217363</v>
      </c>
      <c r="B74" s="18" t="s">
        <v>110</v>
      </c>
      <c r="C74" s="36"/>
      <c r="D74" s="36"/>
      <c r="E74" s="36"/>
      <c r="F74" s="36"/>
      <c r="G74" s="36"/>
      <c r="H74" s="36"/>
      <c r="I74" s="36">
        <v>1668.5</v>
      </c>
      <c r="J74" s="36">
        <f t="shared" si="1"/>
        <v>668.5</v>
      </c>
      <c r="K74" s="36">
        <v>668.5</v>
      </c>
      <c r="L74" s="36"/>
      <c r="M74" s="36"/>
      <c r="N74" s="36"/>
      <c r="O74" s="36">
        <v>668.5</v>
      </c>
      <c r="P74" s="36">
        <f t="shared" si="2"/>
        <v>668.5</v>
      </c>
      <c r="Q74" s="34"/>
      <c r="R74" s="39"/>
    </row>
    <row r="75" spans="1:18" s="22" customFormat="1" ht="45">
      <c r="A75" s="19" t="s">
        <v>133</v>
      </c>
      <c r="B75" s="18" t="s">
        <v>36</v>
      </c>
      <c r="C75" s="36">
        <v>1655.8</v>
      </c>
      <c r="D75" s="36">
        <f t="shared" si="0"/>
        <v>1655.8</v>
      </c>
      <c r="E75" s="36"/>
      <c r="F75" s="36"/>
      <c r="G75" s="36"/>
      <c r="H75" s="36">
        <v>1655.8</v>
      </c>
      <c r="I75" s="36"/>
      <c r="J75" s="36">
        <f t="shared" si="1"/>
        <v>0</v>
      </c>
      <c r="K75" s="36"/>
      <c r="L75" s="36"/>
      <c r="M75" s="36"/>
      <c r="N75" s="36"/>
      <c r="O75" s="36"/>
      <c r="P75" s="36">
        <f t="shared" si="2"/>
        <v>1655.8</v>
      </c>
      <c r="Q75" s="34"/>
      <c r="R75" s="39"/>
    </row>
    <row r="76" spans="1:18" s="22" customFormat="1" ht="30">
      <c r="A76" s="19" t="s">
        <v>144</v>
      </c>
      <c r="B76" s="18" t="s">
        <v>98</v>
      </c>
      <c r="C76" s="36"/>
      <c r="D76" s="36">
        <f aca="true" t="shared" si="3" ref="D76:D85">E76+H76</f>
        <v>0</v>
      </c>
      <c r="E76" s="36"/>
      <c r="F76" s="36"/>
      <c r="G76" s="36"/>
      <c r="H76" s="36"/>
      <c r="I76" s="36">
        <v>423</v>
      </c>
      <c r="J76" s="36">
        <f aca="true" t="shared" si="4" ref="J76:J85">L76+O76</f>
        <v>422.9</v>
      </c>
      <c r="K76" s="36"/>
      <c r="L76" s="36">
        <v>422.9</v>
      </c>
      <c r="M76" s="36"/>
      <c r="N76" s="36"/>
      <c r="O76" s="36"/>
      <c r="P76" s="36">
        <f aca="true" t="shared" si="5" ref="P76:P85">D76+J76</f>
        <v>422.9</v>
      </c>
      <c r="Q76" s="34"/>
      <c r="R76" s="39"/>
    </row>
    <row r="77" spans="1:18" s="20" customFormat="1" ht="48.75" customHeight="1">
      <c r="A77" s="19" t="s">
        <v>84</v>
      </c>
      <c r="B77" s="18" t="s">
        <v>46</v>
      </c>
      <c r="C77" s="36">
        <v>1361.1</v>
      </c>
      <c r="D77" s="36">
        <f t="shared" si="3"/>
        <v>1361.1</v>
      </c>
      <c r="E77" s="36">
        <v>1361.1</v>
      </c>
      <c r="F77" s="36">
        <v>1290.3</v>
      </c>
      <c r="G77" s="36">
        <v>24.5</v>
      </c>
      <c r="H77" s="36"/>
      <c r="I77" s="36">
        <v>14</v>
      </c>
      <c r="J77" s="36">
        <f t="shared" si="4"/>
        <v>14</v>
      </c>
      <c r="K77" s="36">
        <v>14</v>
      </c>
      <c r="L77" s="36"/>
      <c r="M77" s="36"/>
      <c r="N77" s="36"/>
      <c r="O77" s="36">
        <v>14</v>
      </c>
      <c r="P77" s="36">
        <f t="shared" si="5"/>
        <v>1375.1</v>
      </c>
      <c r="Q77" s="34"/>
      <c r="R77" s="39"/>
    </row>
    <row r="78" spans="1:18" s="20" customFormat="1" ht="15.75">
      <c r="A78" s="19">
        <v>3718600</v>
      </c>
      <c r="B78" s="18" t="s">
        <v>106</v>
      </c>
      <c r="C78" s="36">
        <v>162.1</v>
      </c>
      <c r="D78" s="36">
        <f t="shared" si="3"/>
        <v>162.1</v>
      </c>
      <c r="E78" s="36">
        <v>162.1</v>
      </c>
      <c r="F78" s="36"/>
      <c r="G78" s="36"/>
      <c r="H78" s="36"/>
      <c r="I78" s="36"/>
      <c r="J78" s="36">
        <f t="shared" si="4"/>
        <v>0</v>
      </c>
      <c r="K78" s="36"/>
      <c r="L78" s="36"/>
      <c r="M78" s="36"/>
      <c r="N78" s="36"/>
      <c r="O78" s="36"/>
      <c r="P78" s="36">
        <f t="shared" si="5"/>
        <v>162.1</v>
      </c>
      <c r="Q78" s="34"/>
      <c r="R78" s="39"/>
    </row>
    <row r="79" spans="1:18" s="20" customFormat="1" ht="15.75">
      <c r="A79" s="19" t="s">
        <v>139</v>
      </c>
      <c r="B79" s="18" t="s">
        <v>140</v>
      </c>
      <c r="C79" s="36">
        <v>1448.6</v>
      </c>
      <c r="D79" s="36">
        <f t="shared" si="3"/>
        <v>1448.6</v>
      </c>
      <c r="E79" s="36">
        <v>1448.6</v>
      </c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>
        <f t="shared" si="5"/>
        <v>1448.6</v>
      </c>
      <c r="Q79" s="34"/>
      <c r="R79" s="39"/>
    </row>
    <row r="80" spans="1:18" s="20" customFormat="1" ht="60">
      <c r="A80" s="19">
        <v>3719310</v>
      </c>
      <c r="B80" s="18" t="s">
        <v>147</v>
      </c>
      <c r="C80" s="36">
        <v>896</v>
      </c>
      <c r="D80" s="36">
        <f t="shared" si="3"/>
        <v>896</v>
      </c>
      <c r="E80" s="36">
        <v>896</v>
      </c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>
        <f t="shared" si="5"/>
        <v>896</v>
      </c>
      <c r="Q80" s="34"/>
      <c r="R80" s="39"/>
    </row>
    <row r="81" spans="1:18" s="20" customFormat="1" ht="60">
      <c r="A81" s="19" t="s">
        <v>134</v>
      </c>
      <c r="B81" s="18" t="s">
        <v>135</v>
      </c>
      <c r="C81" s="36">
        <v>5570.8</v>
      </c>
      <c r="D81" s="36">
        <f t="shared" si="3"/>
        <v>5570.8</v>
      </c>
      <c r="E81" s="36">
        <v>5570.8</v>
      </c>
      <c r="F81" s="36"/>
      <c r="G81" s="36"/>
      <c r="H81" s="36"/>
      <c r="I81" s="36"/>
      <c r="J81" s="36">
        <f t="shared" si="4"/>
        <v>0</v>
      </c>
      <c r="K81" s="36"/>
      <c r="L81" s="36"/>
      <c r="M81" s="36"/>
      <c r="N81" s="36"/>
      <c r="O81" s="36"/>
      <c r="P81" s="36">
        <f t="shared" si="5"/>
        <v>5570.8</v>
      </c>
      <c r="Q81" s="34"/>
      <c r="R81" s="39"/>
    </row>
    <row r="82" spans="1:18" s="20" customFormat="1" ht="60">
      <c r="A82" s="19" t="s">
        <v>141</v>
      </c>
      <c r="B82" s="18" t="s">
        <v>142</v>
      </c>
      <c r="C82" s="36">
        <v>0.1</v>
      </c>
      <c r="D82" s="36">
        <f t="shared" si="3"/>
        <v>0.1</v>
      </c>
      <c r="E82" s="36">
        <v>0.1</v>
      </c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>
        <f t="shared" si="5"/>
        <v>0.1</v>
      </c>
      <c r="Q82" s="34"/>
      <c r="R82" s="39"/>
    </row>
    <row r="83" spans="1:18" s="20" customFormat="1" ht="30">
      <c r="A83" s="19">
        <v>3719750</v>
      </c>
      <c r="B83" s="18" t="s">
        <v>107</v>
      </c>
      <c r="C83" s="36">
        <v>685</v>
      </c>
      <c r="D83" s="36">
        <f t="shared" si="3"/>
        <v>685</v>
      </c>
      <c r="E83" s="36">
        <v>685</v>
      </c>
      <c r="F83" s="36"/>
      <c r="G83" s="36"/>
      <c r="H83" s="36"/>
      <c r="I83" s="36"/>
      <c r="J83" s="36">
        <f t="shared" si="4"/>
        <v>0</v>
      </c>
      <c r="K83" s="36"/>
      <c r="L83" s="36"/>
      <c r="M83" s="36"/>
      <c r="N83" s="36"/>
      <c r="O83" s="36"/>
      <c r="P83" s="36">
        <f t="shared" si="5"/>
        <v>685</v>
      </c>
      <c r="Q83" s="34"/>
      <c r="R83" s="39"/>
    </row>
    <row r="84" spans="1:18" s="20" customFormat="1" ht="15.75">
      <c r="A84" s="19" t="s">
        <v>85</v>
      </c>
      <c r="B84" s="18" t="s">
        <v>86</v>
      </c>
      <c r="C84" s="36">
        <v>3543.2</v>
      </c>
      <c r="D84" s="36">
        <f t="shared" si="3"/>
        <v>3460.9</v>
      </c>
      <c r="E84" s="36">
        <v>3460.9</v>
      </c>
      <c r="F84" s="36"/>
      <c r="G84" s="36"/>
      <c r="H84" s="36"/>
      <c r="I84" s="36"/>
      <c r="J84" s="36">
        <f t="shared" si="4"/>
        <v>0</v>
      </c>
      <c r="K84" s="36"/>
      <c r="L84" s="36"/>
      <c r="M84" s="36"/>
      <c r="N84" s="36"/>
      <c r="O84" s="36"/>
      <c r="P84" s="36">
        <f t="shared" si="5"/>
        <v>3460.9</v>
      </c>
      <c r="Q84" s="34"/>
      <c r="R84" s="39"/>
    </row>
    <row r="85" spans="1:18" s="22" customFormat="1" ht="60">
      <c r="A85" s="19" t="s">
        <v>87</v>
      </c>
      <c r="B85" s="18" t="s">
        <v>88</v>
      </c>
      <c r="C85" s="36">
        <v>416</v>
      </c>
      <c r="D85" s="36">
        <f t="shared" si="3"/>
        <v>416</v>
      </c>
      <c r="E85" s="36">
        <v>416</v>
      </c>
      <c r="F85" s="36"/>
      <c r="G85" s="36"/>
      <c r="H85" s="36"/>
      <c r="I85" s="36"/>
      <c r="J85" s="36">
        <f t="shared" si="4"/>
        <v>0</v>
      </c>
      <c r="K85" s="36"/>
      <c r="L85" s="36"/>
      <c r="M85" s="36"/>
      <c r="N85" s="36"/>
      <c r="O85" s="36"/>
      <c r="P85" s="36">
        <f t="shared" si="5"/>
        <v>416</v>
      </c>
      <c r="Q85" s="34"/>
      <c r="R85" s="39"/>
    </row>
    <row r="86" spans="1:18" s="20" customFormat="1" ht="15.75">
      <c r="A86" s="6" t="s">
        <v>5</v>
      </c>
      <c r="B86" s="5" t="s">
        <v>2</v>
      </c>
      <c r="C86" s="38">
        <f aca="true" t="shared" si="6" ref="C86:O86">SUM(C13:C85)</f>
        <v>195120.24500000008</v>
      </c>
      <c r="D86" s="38">
        <f>SUM(D13:D85)</f>
        <v>194989.17300000007</v>
      </c>
      <c r="E86" s="38">
        <f>SUM(E13:E85)</f>
        <v>169701.9730000001</v>
      </c>
      <c r="F86" s="38">
        <f t="shared" si="6"/>
        <v>127541.5</v>
      </c>
      <c r="G86" s="38">
        <f t="shared" si="6"/>
        <v>8110.000000000001</v>
      </c>
      <c r="H86" s="38">
        <f t="shared" si="6"/>
        <v>25287.2</v>
      </c>
      <c r="I86" s="38">
        <f t="shared" si="6"/>
        <v>29009.899999999998</v>
      </c>
      <c r="J86" s="38">
        <f>SUM(J13:J85)</f>
        <v>26841</v>
      </c>
      <c r="K86" s="38">
        <f t="shared" si="6"/>
        <v>21379.7</v>
      </c>
      <c r="L86" s="38">
        <f t="shared" si="6"/>
        <v>3135.6000000000004</v>
      </c>
      <c r="M86" s="38">
        <f t="shared" si="6"/>
        <v>77.4</v>
      </c>
      <c r="N86" s="38">
        <f t="shared" si="6"/>
        <v>50.7</v>
      </c>
      <c r="O86" s="38">
        <f t="shared" si="6"/>
        <v>23705.4</v>
      </c>
      <c r="P86" s="38">
        <f>SUM(P13:P85)</f>
        <v>221830.173</v>
      </c>
      <c r="Q86" s="34"/>
      <c r="R86" s="39"/>
    </row>
    <row r="87" spans="1:18" s="20" customFormat="1" ht="71.25">
      <c r="A87" s="6"/>
      <c r="B87" s="5" t="s">
        <v>154</v>
      </c>
      <c r="C87" s="38"/>
      <c r="D87" s="38"/>
      <c r="E87" s="38"/>
      <c r="F87" s="38"/>
      <c r="G87" s="38"/>
      <c r="H87" s="38"/>
      <c r="I87" s="38"/>
      <c r="J87" s="38">
        <v>-0.1</v>
      </c>
      <c r="K87" s="38"/>
      <c r="L87" s="38"/>
      <c r="M87" s="38"/>
      <c r="N87" s="38"/>
      <c r="O87" s="38"/>
      <c r="P87" s="38">
        <f>D87+J87</f>
        <v>-0.1</v>
      </c>
      <c r="Q87" s="34"/>
      <c r="R87" s="39"/>
    </row>
    <row r="88" spans="1:18" s="20" customFormat="1" ht="47.25">
      <c r="A88" s="6"/>
      <c r="B88" s="15" t="s">
        <v>109</v>
      </c>
      <c r="C88" s="38"/>
      <c r="D88" s="38"/>
      <c r="E88" s="38"/>
      <c r="F88" s="38"/>
      <c r="G88" s="38"/>
      <c r="H88" s="38"/>
      <c r="I88" s="38">
        <v>2238.1</v>
      </c>
      <c r="J88" s="38">
        <v>2238.1</v>
      </c>
      <c r="K88" s="38"/>
      <c r="L88" s="38"/>
      <c r="M88" s="38"/>
      <c r="N88" s="38"/>
      <c r="O88" s="38"/>
      <c r="P88" s="38">
        <f>D88+J88</f>
        <v>2238.1</v>
      </c>
      <c r="Q88" s="34"/>
      <c r="R88" s="39"/>
    </row>
    <row r="89" spans="1:18" s="20" customFormat="1" ht="15.75">
      <c r="A89" s="6"/>
      <c r="B89" s="5" t="s">
        <v>108</v>
      </c>
      <c r="C89" s="38">
        <f aca="true" t="shared" si="7" ref="C89:H89">C86+C88</f>
        <v>195120.24500000008</v>
      </c>
      <c r="D89" s="38">
        <f t="shared" si="7"/>
        <v>194989.17300000007</v>
      </c>
      <c r="E89" s="38">
        <f t="shared" si="7"/>
        <v>169701.9730000001</v>
      </c>
      <c r="F89" s="38">
        <f t="shared" si="7"/>
        <v>127541.5</v>
      </c>
      <c r="G89" s="38">
        <f t="shared" si="7"/>
        <v>8110.000000000001</v>
      </c>
      <c r="H89" s="38">
        <f t="shared" si="7"/>
        <v>25287.2</v>
      </c>
      <c r="I89" s="38">
        <f aca="true" t="shared" si="8" ref="I89:O89">SUM(I86:I88)</f>
        <v>31247.999999999996</v>
      </c>
      <c r="J89" s="38">
        <f t="shared" si="8"/>
        <v>29079</v>
      </c>
      <c r="K89" s="38">
        <f t="shared" si="8"/>
        <v>21379.7</v>
      </c>
      <c r="L89" s="38">
        <f t="shared" si="8"/>
        <v>3135.6000000000004</v>
      </c>
      <c r="M89" s="38">
        <f t="shared" si="8"/>
        <v>77.4</v>
      </c>
      <c r="N89" s="38">
        <f t="shared" si="8"/>
        <v>50.7</v>
      </c>
      <c r="O89" s="38">
        <f t="shared" si="8"/>
        <v>23705.4</v>
      </c>
      <c r="P89" s="38">
        <f>P86+P88</f>
        <v>224068.27300000002</v>
      </c>
      <c r="Q89" s="34"/>
      <c r="R89" s="39"/>
    </row>
    <row r="90" spans="1:16" s="20" customFormat="1" ht="15.75">
      <c r="A90" s="9"/>
      <c r="B90" s="10"/>
      <c r="C90" s="32"/>
      <c r="D90" s="32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</row>
    <row r="91" spans="1:16" s="20" customFormat="1" ht="33">
      <c r="A91" s="12"/>
      <c r="B91" s="23" t="s">
        <v>153</v>
      </c>
      <c r="C91" s="24"/>
      <c r="D91" s="8">
        <v>2077.1</v>
      </c>
      <c r="E91" s="25"/>
      <c r="F91" s="25"/>
      <c r="G91" s="25"/>
      <c r="H91" s="25"/>
      <c r="I91" s="25"/>
      <c r="J91" s="8">
        <v>570.2</v>
      </c>
      <c r="K91" s="8"/>
      <c r="L91" s="24"/>
      <c r="M91" s="24"/>
      <c r="N91" s="24"/>
      <c r="O91" s="24"/>
      <c r="P91" s="24"/>
    </row>
    <row r="92" spans="1:16" s="20" customFormat="1" ht="58.5" customHeight="1">
      <c r="A92" s="12"/>
      <c r="B92" s="12"/>
      <c r="C92" s="12"/>
      <c r="D92" s="24"/>
      <c r="E92" s="24"/>
      <c r="F92" s="24"/>
      <c r="G92" s="24"/>
      <c r="H92" s="24"/>
      <c r="I92" s="24"/>
      <c r="J92" s="24"/>
      <c r="K92" s="12"/>
      <c r="L92" s="12"/>
      <c r="M92" s="12"/>
      <c r="N92" s="12"/>
      <c r="O92" s="12"/>
      <c r="P92" s="12"/>
    </row>
    <row r="93" spans="2:16" s="20" customFormat="1" ht="15.75">
      <c r="B93" s="46" t="s">
        <v>10</v>
      </c>
      <c r="C93" s="46"/>
      <c r="D93" s="26"/>
      <c r="E93" s="12"/>
      <c r="F93" s="27"/>
      <c r="G93" s="12"/>
      <c r="H93" s="33" t="s">
        <v>155</v>
      </c>
      <c r="I93" s="12"/>
      <c r="J93" s="28"/>
      <c r="K93" s="28"/>
      <c r="L93" s="46"/>
      <c r="M93" s="46"/>
      <c r="N93" s="46"/>
      <c r="O93" s="46"/>
      <c r="P93" s="12"/>
    </row>
    <row r="94" spans="1:16" s="20" customFormat="1" ht="15">
      <c r="A94" s="12"/>
      <c r="B94" s="12"/>
      <c r="C94" s="12"/>
      <c r="D94" s="31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1:16" s="20" customFormat="1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3:16" s="20" customFormat="1" ht="15.75"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</row>
    <row r="97" spans="3:16" ht="15.75"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</row>
    <row r="98" spans="3:16" ht="15.75"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</row>
    <row r="99" spans="3:16" ht="15.75"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</row>
    <row r="100" spans="3:16" ht="15.75"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</row>
  </sheetData>
  <mergeCells count="25">
    <mergeCell ref="A4:P4"/>
    <mergeCell ref="A8:A11"/>
    <mergeCell ref="B8:B11"/>
    <mergeCell ref="C8:H8"/>
    <mergeCell ref="C9:C11"/>
    <mergeCell ref="D9:D11"/>
    <mergeCell ref="A5:P5"/>
    <mergeCell ref="O9:O11"/>
    <mergeCell ref="M10:M11"/>
    <mergeCell ref="N10:N11"/>
    <mergeCell ref="B93:C93"/>
    <mergeCell ref="A6:P6"/>
    <mergeCell ref="E9:E11"/>
    <mergeCell ref="L9:L11"/>
    <mergeCell ref="L93:O93"/>
    <mergeCell ref="J9:J11"/>
    <mergeCell ref="H9:H11"/>
    <mergeCell ref="I9:I11"/>
    <mergeCell ref="P8:P11"/>
    <mergeCell ref="G10:G11"/>
    <mergeCell ref="F10:F11"/>
    <mergeCell ref="F9:G9"/>
    <mergeCell ref="M9:N9"/>
    <mergeCell ref="I8:O8"/>
    <mergeCell ref="K9:K11"/>
  </mergeCells>
  <printOptions/>
  <pageMargins left="0.2362204724409449" right="0.2" top="0.2" bottom="0.2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2020-10-23T05:37:00Z</cp:lastPrinted>
  <dcterms:created xsi:type="dcterms:W3CDTF">2015-05-15T13:19:11Z</dcterms:created>
  <dcterms:modified xsi:type="dcterms:W3CDTF">2021-03-03T13:30:32Z</dcterms:modified>
  <cp:category/>
  <cp:version/>
  <cp:contentType/>
  <cp:contentStatus/>
</cp:coreProperties>
</file>