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<sst xmlns="http://schemas.openxmlformats.org/spreadsheetml/2006/main" count="137" uniqueCount="106">
  <si>
    <t>19554000000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</si>
  <si>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</si>
  <si>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</si>
  <si>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</si>
  <si>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</si>
  <si>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</si>
  <si>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</si>
  <si>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</si>
  <si>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</si>
  <si>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</si>
  <si>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</si>
  <si>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</si>
  <si>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</si>
  <si>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</si>
  <si>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/>
  </si>
  <si>
    <t>УСЬОГО</t>
  </si>
  <si>
    <t>X</t>
  </si>
  <si>
    <t>Додаток 6</t>
  </si>
  <si>
    <t>до рішення міської ради</t>
  </si>
  <si>
    <t>Розподіл витрат бюджету Чортківської міської територіальної громади на реалізацію місцевих/регіональних програм у 2021 році</t>
  </si>
  <si>
    <t>Секретар міської ради</t>
  </si>
  <si>
    <t>Ярослав ДЗИНДРА</t>
  </si>
  <si>
    <t>1200000</t>
  </si>
  <si>
    <t>1210000</t>
  </si>
  <si>
    <t>1216030</t>
  </si>
  <si>
    <t>6030</t>
  </si>
  <si>
    <t>0620</t>
  </si>
  <si>
    <t>Організація благоустрою населених пунктів</t>
  </si>
  <si>
    <t>Програма розвитку комунального господарства Чортківської міської територіальної громади  на 2021-2023 роки</t>
  </si>
  <si>
    <t>Рішення сесії міської ради від 24 грудня 2020 року № 122</t>
  </si>
  <si>
    <t>0100000</t>
  </si>
  <si>
    <t>Чорткiвська мiська рада</t>
  </si>
  <si>
    <t>0110000</t>
  </si>
  <si>
    <t>Програма енергоефективних заходів в Чортківській міській територіальній громаді на 2021-2024 роки</t>
  </si>
  <si>
    <t>Рішення сесії міської ради від 26 березня 2021 року №</t>
  </si>
  <si>
    <t>0117640</t>
  </si>
  <si>
    <t>Заходи з енергозбереження</t>
  </si>
  <si>
    <t>6017</t>
  </si>
  <si>
    <t>1216017</t>
  </si>
  <si>
    <t>Інша діяльність, пов`язана з експлуатацією об`єктів житлово-комунального господарства</t>
  </si>
  <si>
    <t xml:space="preserve">Програма фінансової підтримки комунальних підриємств Чортківської міської територіальної громади на 2021-2023 роки </t>
  </si>
  <si>
    <t>Рішення сесії міської ради від 24 грудня 2020 року № 125</t>
  </si>
  <si>
    <t>100 000</t>
  </si>
  <si>
    <t>1217670</t>
  </si>
  <si>
    <t>7670</t>
  </si>
  <si>
    <t>0490</t>
  </si>
  <si>
    <t>Внески до статутного капіталу суб'єктів господарювання</t>
  </si>
  <si>
    <t>Програма збільшення статутного капіталу КП "Чортківського управління водопровідно - каналізаційного господарства" Чортківської міської ради на 2021 рік</t>
  </si>
  <si>
    <t>600 000</t>
  </si>
  <si>
    <t>0800000</t>
  </si>
  <si>
    <t>Управлiння соцiального захисту та охорони здоров'я Чорткiвської мiської ради</t>
  </si>
  <si>
    <t>0810000</t>
  </si>
  <si>
    <t>0812152</t>
  </si>
  <si>
    <t>2152</t>
  </si>
  <si>
    <t>0763</t>
  </si>
  <si>
    <t>0813033</t>
  </si>
  <si>
    <t>3033</t>
  </si>
  <si>
    <t>1070</t>
  </si>
  <si>
    <t>Програма фінансування видатків на компенсаційні виплати за пільговий проїзд окремих категорій громадян Чортківської міської територіольної громади автомобільним транспортом на автобусних маршрутах загального користування на 2021-2023 роки</t>
  </si>
  <si>
    <t>Рішення сесії міської ради від 24 грудня 2020 року № 90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</si>
  <si>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</si>
  <si>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</si>
  <si>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</si>
  <si>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</si>
  <si>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</si>
  <si>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Рішення сесії міської ради від 24 грудня 2020 року № 96</t>
  </si>
  <si>
    <t>Інші програми та заходи у сфері охорони здоров`я</t>
  </si>
  <si>
    <t>Рішення сесії міської ради від 23 грудня 2019 року № 1699 із змінами</t>
  </si>
  <si>
    <t>Компенсаційні виплати на пільговий проїзд автомобільним транспортом окремим категоріям громадян</t>
  </si>
  <si>
    <t>1216013</t>
  </si>
  <si>
    <t>Забезпечення діяльності водопровідно-каналізаційного господарства</t>
  </si>
  <si>
    <t>Програма охорони довкілля, раціонального використання природних ресурсів та забезпечення екологічної безпеки Чортківської міської територіальної громади на 2021-2023 роки</t>
  </si>
  <si>
    <t>0812100</t>
  </si>
  <si>
    <t>0722</t>
  </si>
  <si>
    <t>Стоматологічна допомога населенню</t>
  </si>
  <si>
    <t>Програма розвитку та фінансової підтримки комунального некомерційного підприємства "Чортківська комунальна районна стоматологічна поліклініка" на 2021-2023 роки</t>
  </si>
  <si>
    <t>Рішення сесії міської ради від 24 грудня 2020 року № 99</t>
  </si>
  <si>
    <t>Управлiння комунального господарства, архітектури та капітального будівництва Чорткiвської мiської ради</t>
  </si>
  <si>
    <t>Рішення сесії міської ради від 24 грудня 2020 року № 116</t>
  </si>
  <si>
    <t>Програма по забезпеченню пільгових категорій жителів Чортківської міської територіальної громади лікарськими засобами у разі амбулаторного лікування на 2020 - 2022 роки</t>
  </si>
  <si>
    <t>0117530</t>
  </si>
  <si>
    <t>0460</t>
  </si>
  <si>
    <t>Інші заходи у сфері зв'язку, телекомунікації та інформатики</t>
  </si>
  <si>
    <t>Програма "Чортків- Smart City" на 2019-2022 роки</t>
  </si>
  <si>
    <t>Рішення сесії міської ради від 11 грудня 2018 року № 1278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</si>
  <si>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</si>
  <si>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</si>
  <si>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</si>
  <si>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</si>
  <si>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Рішення сесії міської ради від 24 грудня 2020 року № 87</t>
  </si>
  <si>
    <t>Програма захисту Чортківської міської територіальної громади від надзвичайних ситуацій техногенного та природного характеру на 2021 - 2023 роки</t>
  </si>
  <si>
    <t>0117610</t>
  </si>
  <si>
    <t>7610</t>
  </si>
  <si>
    <t>0411</t>
  </si>
  <si>
    <t>Сприяння розвитку  малого та середнього підприємництва</t>
  </si>
  <si>
    <t>Програма розвитку малого та середнього підприємництва Чортківської міської територіальної громади 2021-2023 роки</t>
  </si>
  <si>
    <t>Рішення сесії міської ради від 24 грудня 2020 року №110</t>
  </si>
  <si>
    <t>1000000</t>
  </si>
  <si>
    <t>Управлiння культурита мистецтв Чорткiвської мiської ради</t>
  </si>
  <si>
    <t>1017622</t>
  </si>
  <si>
    <t>7622</t>
  </si>
  <si>
    <t>0470</t>
  </si>
  <si>
    <t>Реалізація програм і заходів в галузі туризму та курортів</t>
  </si>
  <si>
    <t>Програма розвитку туризму в Чортківській міській територіальній громаді на 2021-2023 роки</t>
  </si>
  <si>
    <t>Рішення сесії міської ради від 24 грудня 2020 року № 104</t>
  </si>
  <si>
    <t>від 26 березня 2021 № 333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</si>
</sst>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;\-#,##0;#,&quot;-&quot;"/>
    <numFmt numFmtId="173" formatCode="#,##0.0"/>
  </numFmts>
  <fonts count="10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top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49" fontId="1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left" vertical="center" wrapText="1"/>
    </xf>
    <xf numFmtId="173" fontId="6" fillId="0" borderId="1" xfId="0" applyNumberFormat="1" applyFont="1" applyFill="1" applyBorder="1" applyAlignment="1">
      <alignment horizontal="left" vertical="center" wrapText="1"/>
    </xf>
    <xf numFmtId="3" fontId="0" fillId="2" borderId="1" xfId="0" applyNumberFormat="1" applyFill="1" applyBorder="1" applyAlignment="1">
      <alignment horizontal="right" vertical="center"/>
    </xf>
    <xf numFmtId="2" fontId="0" fillId="2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 wrapText="1"/>
    </xf>
    <xf numFmtId="173" fontId="6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73" fontId="7" fillId="0" borderId="1" xfId="17" applyNumberFormat="1" applyFont="1" applyFill="1" applyBorder="1" applyAlignment="1">
      <alignment horizontal="left" vertical="center" wrapText="1"/>
      <protection/>
    </xf>
    <xf numFmtId="3" fontId="0" fillId="2" borderId="1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173" fontId="6" fillId="0" borderId="1" xfId="17" applyNumberFormat="1" applyFont="1" applyFill="1" applyBorder="1" applyAlignment="1">
      <alignment horizontal="left" vertical="center" wrapText="1"/>
      <protection/>
    </xf>
    <xf numFmtId="49" fontId="6" fillId="0" borderId="2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 quotePrefix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73" fontId="6" fillId="0" borderId="1" xfId="17" applyNumberFormat="1" applyFont="1" applyFill="1" applyBorder="1" applyAlignment="1">
      <alignment horizontal="left" vertical="center" wrapText="1"/>
      <protection/>
    </xf>
    <xf numFmtId="3" fontId="9" fillId="2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Звичайний_Додаток _ 3 зм_ни 457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Zeros="0" tabSelected="1" workbookViewId="0" topLeftCell="A1">
      <selection activeCell="A5" sqref="A5:J5"/>
    </sheetView>
  </sheetViews>
  <sheetFormatPr defaultColWidth="9.00390625" defaultRowHeight="12.75"/>
  <cols>
    <col min="1" max="1" width="10.75390625" style="0" customWidth="1"/>
    <col min="2" max="2" width="9.625" style="0" customWidth="1"/>
    <col min="3" max="3" width="9.25390625" style="0" customWidth="1"/>
    <col min="4" max="4" width="32.00390625" style="0" customWidth="1"/>
    <col min="5" max="5" width="40.875" style="0" customWidth="1"/>
    <col min="6" max="6" width="16.125" style="0" customWidth="1"/>
    <col min="7" max="8" width="13.75390625" style="0" customWidth="1"/>
    <col min="9" max="9" width="9.75390625" style="0" bestFit="1" customWidth="1"/>
    <col min="10" max="10" width="11.625" style="0" bestFit="1" customWidth="1"/>
  </cols>
  <sheetData>
    <row r="1" ht="12.75">
      <c r="H1" t="s">
        <v>17</v>
      </c>
    </row>
    <row r="2" ht="12.75">
      <c r="H2" t="s">
        <v>18</v>
      </c>
    </row>
    <row r="3" ht="12.75">
      <c r="H3" t="s">
        <v>105</v>
      </c>
    </row>
    <row r="5" spans="1:10" ht="12.75">
      <c r="A5" s="56" t="s">
        <v>19</v>
      </c>
      <c r="B5" s="57"/>
      <c r="C5" s="57"/>
      <c r="D5" s="57"/>
      <c r="E5" s="57"/>
      <c r="F5" s="57"/>
      <c r="G5" s="57"/>
      <c r="H5" s="57"/>
      <c r="I5" s="57"/>
      <c r="J5" s="57"/>
    </row>
    <row r="7" ht="12.75">
      <c r="A7" s="1" t="s">
        <v>0</v>
      </c>
    </row>
    <row r="8" spans="1:10" ht="12.75">
      <c r="A8" t="s">
        <v>1</v>
      </c>
      <c r="J8" s="2" t="s">
        <v>2</v>
      </c>
    </row>
    <row r="9" spans="1:10" ht="12.75">
      <c r="A9" s="58" t="s">
        <v>3</v>
      </c>
      <c r="B9" s="58" t="s">
        <v>4</v>
      </c>
      <c r="C9" s="58" t="s">
        <v>5</v>
      </c>
      <c r="D9" s="59" t="s">
        <v>6</v>
      </c>
      <c r="E9" s="59" t="s">
        <v>7</v>
      </c>
      <c r="F9" s="58" t="s">
        <v>8</v>
      </c>
      <c r="G9" s="60" t="s">
        <v>9</v>
      </c>
      <c r="H9" s="59" t="s">
        <v>10</v>
      </c>
      <c r="I9" s="59" t="s">
        <v>11</v>
      </c>
      <c r="J9" s="59"/>
    </row>
    <row r="10" spans="1:10" ht="99.75" customHeight="1">
      <c r="A10" s="59"/>
      <c r="B10" s="59"/>
      <c r="C10" s="59"/>
      <c r="D10" s="59"/>
      <c r="E10" s="59"/>
      <c r="F10" s="59"/>
      <c r="G10" s="60"/>
      <c r="H10" s="59"/>
      <c r="I10" s="4" t="s">
        <v>12</v>
      </c>
      <c r="J10" s="4" t="s">
        <v>13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6">
        <v>7</v>
      </c>
      <c r="H11" s="5">
        <v>8</v>
      </c>
      <c r="I11" s="5">
        <v>9</v>
      </c>
      <c r="J11" s="5">
        <v>10</v>
      </c>
    </row>
    <row r="12" spans="1:10" ht="12.75">
      <c r="A12" s="7" t="s">
        <v>30</v>
      </c>
      <c r="B12" s="8" t="s">
        <v>14</v>
      </c>
      <c r="C12" s="8" t="s">
        <v>14</v>
      </c>
      <c r="D12" s="44" t="s">
        <v>31</v>
      </c>
      <c r="E12" s="45"/>
      <c r="F12" s="45"/>
      <c r="G12" s="24">
        <f>G13</f>
        <v>-550000</v>
      </c>
      <c r="H12" s="29">
        <f>H13</f>
        <v>-550000</v>
      </c>
      <c r="I12" s="5"/>
      <c r="J12" s="5"/>
    </row>
    <row r="13" spans="1:10" ht="12.75">
      <c r="A13" s="11" t="s">
        <v>32</v>
      </c>
      <c r="B13" s="8" t="s">
        <v>14</v>
      </c>
      <c r="C13" s="8" t="s">
        <v>14</v>
      </c>
      <c r="D13" s="44" t="s">
        <v>31</v>
      </c>
      <c r="E13" s="45"/>
      <c r="F13" s="45"/>
      <c r="G13" s="24">
        <f>G16+G15</f>
        <v>-550000</v>
      </c>
      <c r="H13" s="29">
        <f>H16+H15</f>
        <v>-550000</v>
      </c>
      <c r="I13" s="5"/>
      <c r="J13" s="5"/>
    </row>
    <row r="14" spans="1:10" ht="57" customHeight="1">
      <c r="A14" s="30" t="s">
        <v>80</v>
      </c>
      <c r="B14" s="17">
        <v>7530</v>
      </c>
      <c r="C14" s="36" t="s">
        <v>81</v>
      </c>
      <c r="D14" s="37" t="s">
        <v>82</v>
      </c>
      <c r="E14" s="38" t="s">
        <v>83</v>
      </c>
      <c r="F14" s="26" t="s">
        <v>84</v>
      </c>
      <c r="G14" s="39">
        <f>H14</f>
        <v>225200</v>
      </c>
      <c r="H14" s="40">
        <v>225200</v>
      </c>
      <c r="I14" s="5"/>
      <c r="J14" s="5"/>
    </row>
    <row r="15" spans="1:10" ht="57" customHeight="1">
      <c r="A15" s="43" t="s">
        <v>91</v>
      </c>
      <c r="B15" s="43" t="s">
        <v>92</v>
      </c>
      <c r="C15" s="43" t="s">
        <v>93</v>
      </c>
      <c r="D15" s="49" t="s">
        <v>94</v>
      </c>
      <c r="E15" s="50" t="s">
        <v>95</v>
      </c>
      <c r="F15" s="26" t="s">
        <v>96</v>
      </c>
      <c r="G15" s="39">
        <f>H15</f>
        <v>-600000</v>
      </c>
      <c r="H15" s="40">
        <v>-600000</v>
      </c>
      <c r="I15" s="5"/>
      <c r="J15" s="5"/>
    </row>
    <row r="16" spans="1:10" ht="58.5" customHeight="1">
      <c r="A16" s="16" t="s">
        <v>35</v>
      </c>
      <c r="B16" s="17">
        <v>7640</v>
      </c>
      <c r="C16" s="17">
        <v>470</v>
      </c>
      <c r="D16" s="26" t="s">
        <v>36</v>
      </c>
      <c r="E16" s="26" t="s">
        <v>33</v>
      </c>
      <c r="F16" s="26" t="s">
        <v>34</v>
      </c>
      <c r="G16" s="21">
        <f>H16+I16</f>
        <v>50000</v>
      </c>
      <c r="H16" s="12">
        <v>50000</v>
      </c>
      <c r="I16" s="5"/>
      <c r="J16" s="5"/>
    </row>
    <row r="17" spans="1:10" ht="60" customHeight="1">
      <c r="A17" s="43" t="s">
        <v>85</v>
      </c>
      <c r="B17" s="43" t="s">
        <v>86</v>
      </c>
      <c r="C17" s="43" t="s">
        <v>87</v>
      </c>
      <c r="D17" s="41" t="s">
        <v>88</v>
      </c>
      <c r="E17" s="42" t="s">
        <v>90</v>
      </c>
      <c r="F17" s="26" t="s">
        <v>89</v>
      </c>
      <c r="G17" s="21">
        <f>H17</f>
        <v>-225200</v>
      </c>
      <c r="H17" s="12">
        <v>-225200</v>
      </c>
      <c r="I17" s="5"/>
      <c r="J17" s="5"/>
    </row>
    <row r="18" spans="1:10" ht="38.25">
      <c r="A18" s="7" t="s">
        <v>49</v>
      </c>
      <c r="B18" s="8" t="s">
        <v>14</v>
      </c>
      <c r="C18" s="8" t="s">
        <v>14</v>
      </c>
      <c r="D18" s="44" t="s">
        <v>50</v>
      </c>
      <c r="E18" s="26"/>
      <c r="F18" s="26"/>
      <c r="G18" s="15">
        <f>G19</f>
        <v>318900</v>
      </c>
      <c r="H18" s="14">
        <f>H19</f>
        <v>300000</v>
      </c>
      <c r="I18" s="35">
        <f>I19</f>
        <v>18900</v>
      </c>
      <c r="J18" s="35">
        <f>J19</f>
        <v>18900</v>
      </c>
    </row>
    <row r="19" spans="1:10" ht="38.25">
      <c r="A19" s="11" t="s">
        <v>51</v>
      </c>
      <c r="B19" s="8" t="s">
        <v>14</v>
      </c>
      <c r="C19" s="8" t="s">
        <v>14</v>
      </c>
      <c r="D19" s="44" t="s">
        <v>50</v>
      </c>
      <c r="E19" s="26"/>
      <c r="F19" s="26"/>
      <c r="G19" s="15">
        <f>G21+G22+G23+G20</f>
        <v>318900</v>
      </c>
      <c r="H19" s="14">
        <f>H20+H21+H22+H23</f>
        <v>300000</v>
      </c>
      <c r="I19" s="35">
        <f>I20</f>
        <v>18900</v>
      </c>
      <c r="J19" s="35">
        <f>J20</f>
        <v>18900</v>
      </c>
    </row>
    <row r="20" spans="1:10" ht="60.75" customHeight="1">
      <c r="A20" s="30" t="s">
        <v>72</v>
      </c>
      <c r="B20" s="19">
        <v>2100</v>
      </c>
      <c r="C20" s="19" t="s">
        <v>73</v>
      </c>
      <c r="D20" s="46" t="s">
        <v>74</v>
      </c>
      <c r="E20" s="26" t="s">
        <v>75</v>
      </c>
      <c r="F20" s="26" t="s">
        <v>76</v>
      </c>
      <c r="G20" s="21">
        <f>I20</f>
        <v>18900</v>
      </c>
      <c r="H20" s="12"/>
      <c r="I20" s="12">
        <v>18900</v>
      </c>
      <c r="J20" s="12">
        <v>18900</v>
      </c>
    </row>
    <row r="21" spans="1:10" ht="66.75" customHeight="1">
      <c r="A21" s="25" t="s">
        <v>52</v>
      </c>
      <c r="B21" s="26" t="s">
        <v>53</v>
      </c>
      <c r="C21" s="26" t="s">
        <v>54</v>
      </c>
      <c r="D21" s="26" t="s">
        <v>66</v>
      </c>
      <c r="E21" s="26" t="s">
        <v>79</v>
      </c>
      <c r="F21" s="26" t="s">
        <v>67</v>
      </c>
      <c r="G21" s="27">
        <f>H21+I21</f>
        <v>-50000</v>
      </c>
      <c r="H21" s="28">
        <v>-50000</v>
      </c>
      <c r="I21" s="5"/>
      <c r="J21" s="5"/>
    </row>
    <row r="22" spans="1:10" ht="87" customHeight="1">
      <c r="A22" s="25" t="s">
        <v>55</v>
      </c>
      <c r="B22" s="26" t="s">
        <v>56</v>
      </c>
      <c r="C22" s="26" t="s">
        <v>57</v>
      </c>
      <c r="D22" s="26" t="s">
        <v>68</v>
      </c>
      <c r="E22" s="26" t="s">
        <v>58</v>
      </c>
      <c r="F22" s="26" t="s">
        <v>59</v>
      </c>
      <c r="G22" s="27">
        <f>H22+I22</f>
        <v>-250000</v>
      </c>
      <c r="H22" s="28">
        <v>-250000</v>
      </c>
      <c r="I22" s="5"/>
      <c r="J22" s="5"/>
    </row>
    <row r="23" spans="1:10" ht="109.5" customHeight="1">
      <c r="A23" s="25" t="s">
        <v>60</v>
      </c>
      <c r="B23" s="26" t="s">
        <v>61</v>
      </c>
      <c r="C23" s="26" t="s">
        <v>62</v>
      </c>
      <c r="D23" s="26" t="s">
        <v>63</v>
      </c>
      <c r="E23" s="26" t="s">
        <v>64</v>
      </c>
      <c r="F23" s="26" t="s">
        <v>65</v>
      </c>
      <c r="G23" s="27">
        <f>H23+I23</f>
        <v>600000</v>
      </c>
      <c r="H23" s="28">
        <v>600000</v>
      </c>
      <c r="I23" s="5"/>
      <c r="J23" s="5"/>
    </row>
    <row r="24" spans="1:10" ht="38.25">
      <c r="A24" s="7" t="s">
        <v>97</v>
      </c>
      <c r="B24" s="8" t="s">
        <v>14</v>
      </c>
      <c r="C24" s="8" t="s">
        <v>14</v>
      </c>
      <c r="D24" s="8" t="s">
        <v>98</v>
      </c>
      <c r="E24" s="26"/>
      <c r="F24" s="26"/>
      <c r="G24" s="51">
        <f aca="true" t="shared" si="0" ref="G24:J25">G25</f>
        <v>150000</v>
      </c>
      <c r="H24" s="52">
        <f t="shared" si="0"/>
        <v>0</v>
      </c>
      <c r="I24" s="52">
        <f t="shared" si="0"/>
        <v>150000</v>
      </c>
      <c r="J24" s="52">
        <f t="shared" si="0"/>
        <v>150000</v>
      </c>
    </row>
    <row r="25" spans="1:10" ht="38.25">
      <c r="A25" s="11">
        <v>1010000</v>
      </c>
      <c r="B25" s="8" t="s">
        <v>14</v>
      </c>
      <c r="C25" s="8" t="s">
        <v>14</v>
      </c>
      <c r="D25" s="8" t="s">
        <v>98</v>
      </c>
      <c r="E25" s="26"/>
      <c r="F25" s="26"/>
      <c r="G25" s="51">
        <f t="shared" si="0"/>
        <v>150000</v>
      </c>
      <c r="H25" s="52">
        <f t="shared" si="0"/>
        <v>0</v>
      </c>
      <c r="I25" s="52">
        <f t="shared" si="0"/>
        <v>150000</v>
      </c>
      <c r="J25" s="52">
        <f t="shared" si="0"/>
        <v>150000</v>
      </c>
    </row>
    <row r="26" spans="1:10" ht="51">
      <c r="A26" s="25" t="s">
        <v>99</v>
      </c>
      <c r="B26" s="26" t="s">
        <v>100</v>
      </c>
      <c r="C26" s="26" t="s">
        <v>101</v>
      </c>
      <c r="D26" s="26" t="s">
        <v>102</v>
      </c>
      <c r="E26" s="26" t="s">
        <v>103</v>
      </c>
      <c r="F26" s="26" t="s">
        <v>104</v>
      </c>
      <c r="G26" s="53">
        <f>J26</f>
        <v>150000</v>
      </c>
      <c r="H26" s="54"/>
      <c r="I26" s="12">
        <v>150000</v>
      </c>
      <c r="J26" s="12">
        <v>150000</v>
      </c>
    </row>
    <row r="27" spans="1:10" ht="55.5" customHeight="1">
      <c r="A27" s="7" t="s">
        <v>22</v>
      </c>
      <c r="B27" s="8" t="s">
        <v>14</v>
      </c>
      <c r="C27" s="8" t="s">
        <v>14</v>
      </c>
      <c r="D27" s="44" t="s">
        <v>77</v>
      </c>
      <c r="E27" s="44" t="s">
        <v>14</v>
      </c>
      <c r="F27" s="44" t="s">
        <v>14</v>
      </c>
      <c r="G27" s="15">
        <f>G28</f>
        <v>-1750000</v>
      </c>
      <c r="H27" s="14">
        <f>H28</f>
        <v>100000</v>
      </c>
      <c r="I27" s="14">
        <f>I28</f>
        <v>-1850000</v>
      </c>
      <c r="J27" s="14">
        <f>J28</f>
        <v>-1850000</v>
      </c>
    </row>
    <row r="28" spans="1:10" ht="56.25" customHeight="1">
      <c r="A28" s="11" t="s">
        <v>23</v>
      </c>
      <c r="B28" s="8" t="s">
        <v>14</v>
      </c>
      <c r="C28" s="8" t="s">
        <v>14</v>
      </c>
      <c r="D28" s="44" t="s">
        <v>77</v>
      </c>
      <c r="E28" s="44" t="s">
        <v>14</v>
      </c>
      <c r="F28" s="44" t="s">
        <v>14</v>
      </c>
      <c r="G28" s="15">
        <f>G32+G31+G30+G29</f>
        <v>-1750000</v>
      </c>
      <c r="H28" s="14">
        <f>H30+H31+H32</f>
        <v>100000</v>
      </c>
      <c r="I28" s="14">
        <f>I32+I31+I30+I29</f>
        <v>-1850000</v>
      </c>
      <c r="J28" s="14">
        <f>J32+J31+J30+J29</f>
        <v>-1850000</v>
      </c>
    </row>
    <row r="29" spans="1:10" ht="72.75" customHeight="1">
      <c r="A29" s="30" t="s">
        <v>69</v>
      </c>
      <c r="B29" s="17">
        <v>6013</v>
      </c>
      <c r="C29" s="31" t="s">
        <v>26</v>
      </c>
      <c r="D29" s="26" t="s">
        <v>70</v>
      </c>
      <c r="E29" s="32" t="s">
        <v>71</v>
      </c>
      <c r="F29" s="26" t="s">
        <v>78</v>
      </c>
      <c r="G29" s="34">
        <f>I29</f>
        <v>-3000000</v>
      </c>
      <c r="H29" s="14"/>
      <c r="I29" s="33">
        <v>-3000000</v>
      </c>
      <c r="J29" s="33">
        <v>-3000000</v>
      </c>
    </row>
    <row r="30" spans="1:10" s="18" customFormat="1" ht="57" customHeight="1">
      <c r="A30" s="16" t="s">
        <v>38</v>
      </c>
      <c r="B30" s="19" t="s">
        <v>37</v>
      </c>
      <c r="C30" s="19" t="s">
        <v>26</v>
      </c>
      <c r="D30" s="47" t="s">
        <v>39</v>
      </c>
      <c r="E30" s="20" t="s">
        <v>40</v>
      </c>
      <c r="F30" s="26" t="s">
        <v>41</v>
      </c>
      <c r="G30" s="22" t="str">
        <f>H30</f>
        <v>100 000</v>
      </c>
      <c r="H30" s="23" t="s">
        <v>42</v>
      </c>
      <c r="I30" s="16"/>
      <c r="J30" s="16"/>
    </row>
    <row r="31" spans="1:10" s="18" customFormat="1" ht="60" customHeight="1">
      <c r="A31" s="16" t="s">
        <v>43</v>
      </c>
      <c r="B31" s="19" t="s">
        <v>44</v>
      </c>
      <c r="C31" s="19" t="s">
        <v>45</v>
      </c>
      <c r="D31" s="48" t="s">
        <v>46</v>
      </c>
      <c r="E31" s="20" t="s">
        <v>47</v>
      </c>
      <c r="F31" s="26" t="s">
        <v>34</v>
      </c>
      <c r="G31" s="22" t="str">
        <f>I31</f>
        <v>600 000</v>
      </c>
      <c r="H31" s="23"/>
      <c r="I31" s="23" t="s">
        <v>48</v>
      </c>
      <c r="J31" s="23" t="s">
        <v>48</v>
      </c>
    </row>
    <row r="32" spans="1:10" ht="60" customHeight="1">
      <c r="A32" s="25" t="s">
        <v>24</v>
      </c>
      <c r="B32" s="26" t="s">
        <v>25</v>
      </c>
      <c r="C32" s="26" t="s">
        <v>26</v>
      </c>
      <c r="D32" s="26" t="s">
        <v>27</v>
      </c>
      <c r="E32" s="26" t="s">
        <v>28</v>
      </c>
      <c r="F32" s="26" t="s">
        <v>29</v>
      </c>
      <c r="G32" s="27">
        <f>I32</f>
        <v>550000</v>
      </c>
      <c r="H32" s="28"/>
      <c r="I32" s="28">
        <f>J32</f>
        <v>550000</v>
      </c>
      <c r="J32" s="28">
        <v>550000</v>
      </c>
    </row>
    <row r="33" spans="1:10" ht="12.75">
      <c r="A33" s="9" t="s">
        <v>16</v>
      </c>
      <c r="B33" s="9" t="s">
        <v>16</v>
      </c>
      <c r="C33" s="9" t="s">
        <v>16</v>
      </c>
      <c r="D33" s="10" t="s">
        <v>15</v>
      </c>
      <c r="E33" s="10" t="s">
        <v>16</v>
      </c>
      <c r="F33" s="10" t="s">
        <v>16</v>
      </c>
      <c r="G33" s="13">
        <f>G12+G18+G27+G25</f>
        <v>-1831100</v>
      </c>
      <c r="H33" s="13">
        <f>H12+H18+H27+H25</f>
        <v>-150000</v>
      </c>
      <c r="I33" s="13">
        <f>I12+I18+I27+I25</f>
        <v>-1681100</v>
      </c>
      <c r="J33" s="13">
        <f>J12+J18+J27+J25</f>
        <v>-1681100</v>
      </c>
    </row>
    <row r="35" spans="1:10" ht="12.75">
      <c r="A35" s="55"/>
      <c r="B35" s="55"/>
      <c r="C35" s="55"/>
      <c r="D35" s="55"/>
      <c r="E35" s="55"/>
      <c r="F35" s="55"/>
      <c r="G35" s="55"/>
      <c r="H35" s="55"/>
      <c r="I35" s="55"/>
      <c r="J35" s="55"/>
    </row>
    <row r="37" spans="2:8" ht="12.75">
      <c r="B37" s="3" t="s">
        <v>20</v>
      </c>
      <c r="C37" s="3"/>
      <c r="D37" s="3"/>
      <c r="E37" s="3"/>
      <c r="F37" s="3"/>
      <c r="G37" s="3" t="s">
        <v>21</v>
      </c>
      <c r="H37" s="3"/>
    </row>
  </sheetData>
  <mergeCells count="11">
    <mergeCell ref="I9:J9"/>
    <mergeCell ref="A35:J35"/>
    <mergeCell ref="A5:J5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1968503937007874" right="0.1968503937007874" top="0.3937007874015748" bottom="0.3937007874015748" header="0" footer="0"/>
  <pageSetup fitToHeight="50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2021-03-26T08:20:24Z</cp:lastPrinted>
  <dcterms:created xsi:type="dcterms:W3CDTF">2020-12-31T11:18:37Z</dcterms:created>
  <dcterms:modified xsi:type="dcterms:W3CDTF">2021-03-31T09:49:22Z</dcterms:modified>
  <cp:category/>
  <cp:version/>
  <cp:contentType/>
  <cp:contentStatus/>
</cp:coreProperties>
</file>