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<sst xmlns="http://schemas.openxmlformats.org/spreadsheetml/2006/main" count="84" uniqueCount="79">
  <si>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</si>
  <si>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</si>
  <si>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</si>
  <si>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</si>
  <si>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</si>
  <si>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</si>
  <si>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</si>
  <si>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</si>
  <si>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</si>
  <si>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</si>
  <si>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</si>
  <si>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</si>
  <si>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</si>
  <si>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</si>
  <si>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</si>
  <si>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</si>
  <si>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</si>
  <si>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</si>
  <si>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</si>
  <si>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</si>
  <si>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</si>
  <si>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</si>
  <si>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</si>
  <si>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</si>
  <si>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</si>
  <si>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</si>
  <si>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</si>
  <si>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</si>
  <si>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</si>
  <si>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</si>
  <si>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</si>
  <si>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</si>
  <si>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</si>
  <si>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</si>
  <si>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</si>
  <si>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</si>
  <si>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</si>
  <si>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</si>
  <si>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</si>
  <si>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</si>
  <si>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</si>
  <si>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</si>
  <si>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</si>
  <si>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</si>
  <si>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</si>
  <si>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</si>
  <si>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</si>
  <si>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</si>
  <si>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</si>
  <si>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</si>
  <si>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</si>
  <si>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</si>
  <si>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</si>
  <si>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майном</t>
  </si>
  <si>
    <t>Субвенції з державного бюджету місцевим бюджетам</t>
  </si>
  <si>
    <t>Рентна плата та плата за використання інших природних ресурсів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</si>
  <si>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</si>
  <si>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</si>
  <si>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</si>
  <si>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</si>
  <si>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</si>
  <si>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Фінансування за рахунок коштів єдиного казначейського рахунку</t>
  </si>
  <si>
    <t>до  рішення міської ради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</si>
  <si>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</si>
  <si>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 (без урахування  трансфертів)</t>
  </si>
  <si>
    <t>Податок на прибуток підприємств  </t>
  </si>
  <si>
    <t>Плата за оренду майна бюджетних установ</t>
  </si>
  <si>
    <t>про виконання  бюджету Чортківської міської територіальної громади за  І квартал   2021 року</t>
  </si>
  <si>
    <t>Рентна плата за користування надрами місцевого значення</t>
  </si>
  <si>
    <t xml:space="preserve">Частина чистого прибутку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</si>
  <si>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</si>
  <si>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</si>
  <si>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</si>
  <si>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Рентна плата за користування надрами загальнодержавного значення</t>
  </si>
  <si>
    <t>Надходження бюджетних установ від  додаткової (господарської ) діяльності</t>
  </si>
  <si>
    <t>Отриманий залишок коштів із районного бюджету (МНВК)</t>
  </si>
  <si>
    <t>Ярослав ДЗИНДРА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</si>
  <si>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</si>
  <si>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від 23 квітня 2021 року № 384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</si>
</sst>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96" fontId="3" fillId="0" borderId="0" xfId="6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94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29" fillId="24" borderId="14" xfId="0" applyFont="1" applyFill="1" applyBorder="1" applyAlignment="1">
      <alignment horizontal="right" vertical="top" wrapText="1"/>
    </xf>
    <xf numFmtId="0" fontId="29" fillId="24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H4"/>
    </sheetView>
  </sheetViews>
  <sheetFormatPr defaultColWidth="9.00390625" defaultRowHeight="12.75"/>
  <cols>
    <col min="1" max="1" width="13.625" style="0" customWidth="1"/>
    <col min="2" max="2" width="78.125" style="0" customWidth="1"/>
    <col min="3" max="3" width="13.75390625" style="0" customWidth="1"/>
    <col min="4" max="4" width="12.625" style="0" customWidth="1"/>
    <col min="5" max="5" width="14.25390625" style="0" customWidth="1"/>
    <col min="6" max="6" width="13.00390625" style="0" customWidth="1"/>
    <col min="7" max="7" width="14.625" style="0" customWidth="1"/>
    <col min="8" max="8" width="13.625" style="0" customWidth="1"/>
    <col min="9" max="10" width="9.25390625" style="0" bestFit="1" customWidth="1"/>
  </cols>
  <sheetData>
    <row r="1" spans="1:8" ht="15.75" customHeight="1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62</v>
      </c>
      <c r="G2" s="1"/>
      <c r="H2" s="1"/>
    </row>
    <row r="3" spans="1:8" ht="15">
      <c r="A3" s="1"/>
      <c r="B3" s="1"/>
      <c r="C3" s="1"/>
      <c r="D3" s="1"/>
      <c r="E3" s="1"/>
      <c r="F3" s="5" t="s">
        <v>78</v>
      </c>
      <c r="G3" s="5"/>
      <c r="H3" s="5"/>
    </row>
    <row r="4" spans="1:8" ht="18.75">
      <c r="A4" s="49" t="s">
        <v>36</v>
      </c>
      <c r="B4" s="49"/>
      <c r="C4" s="49"/>
      <c r="D4" s="49"/>
      <c r="E4" s="49"/>
      <c r="F4" s="49"/>
      <c r="G4" s="49"/>
      <c r="H4" s="49"/>
    </row>
    <row r="5" spans="1:8" ht="18.75">
      <c r="A5" s="49" t="s">
        <v>67</v>
      </c>
      <c r="B5" s="50"/>
      <c r="C5" s="50"/>
      <c r="D5" s="50"/>
      <c r="E5" s="50"/>
      <c r="F5" s="50"/>
      <c r="G5" s="50"/>
      <c r="H5" s="50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51" t="s">
        <v>2</v>
      </c>
      <c r="B7" s="17" t="s">
        <v>34</v>
      </c>
      <c r="C7" s="52" t="s">
        <v>3</v>
      </c>
      <c r="D7" s="53"/>
      <c r="E7" s="51" t="s">
        <v>4</v>
      </c>
      <c r="F7" s="51"/>
      <c r="G7" s="51" t="s">
        <v>33</v>
      </c>
      <c r="H7" s="51"/>
    </row>
    <row r="8" spans="1:8" ht="59.25" customHeight="1">
      <c r="A8" s="51"/>
      <c r="B8" s="18" t="s">
        <v>35</v>
      </c>
      <c r="C8" s="18" t="s">
        <v>47</v>
      </c>
      <c r="D8" s="18" t="s">
        <v>48</v>
      </c>
      <c r="E8" s="18" t="s">
        <v>47</v>
      </c>
      <c r="F8" s="18" t="s">
        <v>48</v>
      </c>
      <c r="G8" s="18" t="s">
        <v>47</v>
      </c>
      <c r="H8" s="18" t="s">
        <v>48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30">
        <v>10000000</v>
      </c>
      <c r="B10" s="24" t="s">
        <v>5</v>
      </c>
      <c r="C10" s="11">
        <f>C11+C19+C23+C30+C14</f>
        <v>185055</v>
      </c>
      <c r="D10" s="11">
        <f>D11+D19+D23+D30+D14</f>
        <v>41230.5</v>
      </c>
      <c r="E10" s="11">
        <f>E11+E19+E23+E30+E14</f>
        <v>180</v>
      </c>
      <c r="F10" s="11">
        <f>F11+F19+F23+F30+F14</f>
        <v>39.8</v>
      </c>
      <c r="G10" s="11">
        <f>C10+E10</f>
        <v>185235</v>
      </c>
      <c r="H10" s="11">
        <f>D10+F10</f>
        <v>41270.3</v>
      </c>
    </row>
    <row r="11" spans="1:8" ht="31.5">
      <c r="A11" s="31">
        <v>11000000</v>
      </c>
      <c r="B11" s="25" t="s">
        <v>6</v>
      </c>
      <c r="C11" s="6">
        <f>SUM(C12:C13)</f>
        <v>135905</v>
      </c>
      <c r="D11" s="6">
        <f>SUM(D12:D13)</f>
        <v>28086.2</v>
      </c>
      <c r="E11" s="6"/>
      <c r="F11" s="6"/>
      <c r="G11" s="6">
        <f aca="true" t="shared" si="0" ref="G11:G68">C11+E11</f>
        <v>135905</v>
      </c>
      <c r="H11" s="6">
        <f aca="true" t="shared" si="1" ref="H11:H72">D11+F11</f>
        <v>28086.2</v>
      </c>
    </row>
    <row r="12" spans="1:8" ht="15.75">
      <c r="A12" s="29">
        <v>11010000</v>
      </c>
      <c r="B12" s="26" t="s">
        <v>7</v>
      </c>
      <c r="C12" s="7">
        <v>135830</v>
      </c>
      <c r="D12" s="7">
        <v>28076.4</v>
      </c>
      <c r="E12" s="7"/>
      <c r="F12" s="7"/>
      <c r="G12" s="6">
        <f t="shared" si="0"/>
        <v>135830</v>
      </c>
      <c r="H12" s="6">
        <f t="shared" si="1"/>
        <v>28076.4</v>
      </c>
    </row>
    <row r="13" spans="1:8" ht="15.75">
      <c r="A13" s="29">
        <v>11020000</v>
      </c>
      <c r="B13" s="26" t="s">
        <v>65</v>
      </c>
      <c r="C13" s="7">
        <v>75</v>
      </c>
      <c r="D13" s="7">
        <v>9.8</v>
      </c>
      <c r="E13" s="7"/>
      <c r="F13" s="7"/>
      <c r="G13" s="6">
        <f t="shared" si="0"/>
        <v>75</v>
      </c>
      <c r="H13" s="6">
        <f t="shared" si="1"/>
        <v>9.8</v>
      </c>
    </row>
    <row r="14" spans="1:8" ht="15.75">
      <c r="A14" s="31">
        <v>13000000</v>
      </c>
      <c r="B14" s="25" t="s">
        <v>55</v>
      </c>
      <c r="C14" s="6">
        <f>C15+C17+C16+C18</f>
        <v>435</v>
      </c>
      <c r="D14" s="6">
        <f>D15+D17+D16+D18</f>
        <v>149.90000000000003</v>
      </c>
      <c r="E14" s="6">
        <f>E15+E17+E16</f>
        <v>0</v>
      </c>
      <c r="F14" s="6">
        <f>F15+F17+F16</f>
        <v>0</v>
      </c>
      <c r="G14" s="6">
        <f t="shared" si="0"/>
        <v>435</v>
      </c>
      <c r="H14" s="6">
        <f t="shared" si="1"/>
        <v>149.90000000000003</v>
      </c>
    </row>
    <row r="15" spans="1:8" ht="15.75">
      <c r="A15" s="32">
        <v>13010000</v>
      </c>
      <c r="B15" s="27" t="s">
        <v>50</v>
      </c>
      <c r="C15" s="8">
        <v>380</v>
      </c>
      <c r="D15" s="8">
        <v>139.8</v>
      </c>
      <c r="E15" s="8"/>
      <c r="F15" s="8"/>
      <c r="G15" s="6">
        <f t="shared" si="0"/>
        <v>380</v>
      </c>
      <c r="H15" s="6">
        <f t="shared" si="1"/>
        <v>139.8</v>
      </c>
    </row>
    <row r="16" spans="1:8" ht="15.75">
      <c r="A16" s="32">
        <v>13020000</v>
      </c>
      <c r="B16" s="27" t="s">
        <v>59</v>
      </c>
      <c r="C16" s="8">
        <v>5</v>
      </c>
      <c r="D16" s="8">
        <v>0.3</v>
      </c>
      <c r="E16" s="8"/>
      <c r="F16" s="8"/>
      <c r="G16" s="6">
        <f t="shared" si="0"/>
        <v>5</v>
      </c>
      <c r="H16" s="6">
        <f t="shared" si="1"/>
        <v>0.3</v>
      </c>
    </row>
    <row r="17" spans="1:8" ht="14.25" customHeight="1">
      <c r="A17" s="41">
        <v>13030000</v>
      </c>
      <c r="B17" s="42" t="s">
        <v>73</v>
      </c>
      <c r="C17" s="8">
        <v>35</v>
      </c>
      <c r="D17" s="8">
        <v>9.8</v>
      </c>
      <c r="E17" s="8"/>
      <c r="F17" s="8"/>
      <c r="G17" s="6">
        <f t="shared" si="0"/>
        <v>35</v>
      </c>
      <c r="H17" s="6">
        <f t="shared" si="1"/>
        <v>9.8</v>
      </c>
    </row>
    <row r="18" spans="1:8" ht="15.75">
      <c r="A18" s="45">
        <v>13040000</v>
      </c>
      <c r="B18" s="46" t="s">
        <v>68</v>
      </c>
      <c r="C18" s="40">
        <v>15</v>
      </c>
      <c r="D18" s="8"/>
      <c r="E18" s="8"/>
      <c r="F18" s="8"/>
      <c r="G18" s="6">
        <f t="shared" si="0"/>
        <v>15</v>
      </c>
      <c r="H18" s="6"/>
    </row>
    <row r="19" spans="1:8" ht="15.75">
      <c r="A19" s="43">
        <v>14000000</v>
      </c>
      <c r="B19" s="44" t="s">
        <v>8</v>
      </c>
      <c r="C19" s="6">
        <f>SUM(C20:C22)</f>
        <v>14500</v>
      </c>
      <c r="D19" s="6">
        <f>SUM(D20:D22)</f>
        <v>3245.3</v>
      </c>
      <c r="E19" s="6"/>
      <c r="F19" s="6"/>
      <c r="G19" s="6">
        <f t="shared" si="0"/>
        <v>14500</v>
      </c>
      <c r="H19" s="6">
        <f t="shared" si="1"/>
        <v>3245.3</v>
      </c>
    </row>
    <row r="20" spans="1:8" ht="18.75" customHeight="1">
      <c r="A20" s="32">
        <v>14020000</v>
      </c>
      <c r="B20" s="28" t="s">
        <v>44</v>
      </c>
      <c r="C20" s="8">
        <v>2000</v>
      </c>
      <c r="D20" s="8">
        <v>404.5</v>
      </c>
      <c r="E20" s="8"/>
      <c r="F20" s="8"/>
      <c r="G20" s="6">
        <f t="shared" si="0"/>
        <v>2000</v>
      </c>
      <c r="H20" s="6">
        <f t="shared" si="1"/>
        <v>404.5</v>
      </c>
    </row>
    <row r="21" spans="1:8" ht="31.5">
      <c r="A21" s="32">
        <v>14030000</v>
      </c>
      <c r="B21" s="28" t="s">
        <v>45</v>
      </c>
      <c r="C21" s="8">
        <v>6500</v>
      </c>
      <c r="D21" s="8">
        <v>1362.8</v>
      </c>
      <c r="E21" s="8"/>
      <c r="F21" s="8"/>
      <c r="G21" s="6">
        <f t="shared" si="0"/>
        <v>6500</v>
      </c>
      <c r="H21" s="6">
        <f t="shared" si="1"/>
        <v>1362.8</v>
      </c>
    </row>
    <row r="22" spans="1:8" ht="31.5">
      <c r="A22" s="32">
        <v>14040000</v>
      </c>
      <c r="B22" s="27" t="s">
        <v>9</v>
      </c>
      <c r="C22" s="8">
        <v>6000</v>
      </c>
      <c r="D22" s="8">
        <v>1478</v>
      </c>
      <c r="E22" s="8"/>
      <c r="F22" s="8"/>
      <c r="G22" s="6">
        <f t="shared" si="0"/>
        <v>6000</v>
      </c>
      <c r="H22" s="6">
        <f t="shared" si="1"/>
        <v>1478</v>
      </c>
    </row>
    <row r="23" spans="1:8" ht="15.75">
      <c r="A23" s="31">
        <v>18000000</v>
      </c>
      <c r="B23" s="25" t="s">
        <v>10</v>
      </c>
      <c r="C23" s="6">
        <f>C24+C28+C29</f>
        <v>34215</v>
      </c>
      <c r="D23" s="6">
        <f>D24+D28+D29</f>
        <v>9749.099999999999</v>
      </c>
      <c r="E23" s="6">
        <f>E24+E28+E29</f>
        <v>0</v>
      </c>
      <c r="F23" s="6">
        <f>F24+F28+F29</f>
        <v>0</v>
      </c>
      <c r="G23" s="6">
        <f t="shared" si="0"/>
        <v>34215</v>
      </c>
      <c r="H23" s="6">
        <f t="shared" si="1"/>
        <v>9749.099999999999</v>
      </c>
    </row>
    <row r="24" spans="1:8" ht="15.75">
      <c r="A24" s="29">
        <v>18010000</v>
      </c>
      <c r="B24" s="26" t="s">
        <v>11</v>
      </c>
      <c r="C24" s="7">
        <f>C25+C26+C27</f>
        <v>13700</v>
      </c>
      <c r="D24" s="7">
        <f>D25+D26+D27</f>
        <v>4123.099999999999</v>
      </c>
      <c r="E24" s="7"/>
      <c r="F24" s="7"/>
      <c r="G24" s="6">
        <f t="shared" si="0"/>
        <v>13700</v>
      </c>
      <c r="H24" s="6">
        <f t="shared" si="1"/>
        <v>4123.099999999999</v>
      </c>
    </row>
    <row r="25" spans="1:8" ht="15.75">
      <c r="A25" s="29"/>
      <c r="B25" s="26" t="s">
        <v>41</v>
      </c>
      <c r="C25" s="7">
        <v>4600</v>
      </c>
      <c r="D25" s="7">
        <v>794</v>
      </c>
      <c r="E25" s="7"/>
      <c r="F25" s="7"/>
      <c r="G25" s="6">
        <f t="shared" si="0"/>
        <v>4600</v>
      </c>
      <c r="H25" s="6">
        <f t="shared" si="1"/>
        <v>794</v>
      </c>
    </row>
    <row r="26" spans="1:8" ht="15.75">
      <c r="A26" s="29"/>
      <c r="B26" s="26" t="s">
        <v>46</v>
      </c>
      <c r="C26" s="7">
        <v>9000</v>
      </c>
      <c r="D26" s="7">
        <v>3324.9</v>
      </c>
      <c r="E26" s="7"/>
      <c r="F26" s="7"/>
      <c r="G26" s="6">
        <f t="shared" si="0"/>
        <v>9000</v>
      </c>
      <c r="H26" s="6">
        <f t="shared" si="1"/>
        <v>3324.9</v>
      </c>
    </row>
    <row r="27" spans="1:8" ht="15.75">
      <c r="A27" s="29"/>
      <c r="B27" s="26" t="s">
        <v>43</v>
      </c>
      <c r="C27" s="7">
        <v>100</v>
      </c>
      <c r="D27" s="7">
        <v>4.2</v>
      </c>
      <c r="E27" s="7"/>
      <c r="F27" s="7"/>
      <c r="G27" s="6">
        <f t="shared" si="0"/>
        <v>100</v>
      </c>
      <c r="H27" s="6">
        <f t="shared" si="1"/>
        <v>4.2</v>
      </c>
    </row>
    <row r="28" spans="1:8" ht="15.75">
      <c r="A28" s="29">
        <v>18030000</v>
      </c>
      <c r="B28" s="26" t="s">
        <v>12</v>
      </c>
      <c r="C28" s="7">
        <v>15</v>
      </c>
      <c r="D28" s="7">
        <v>2.7</v>
      </c>
      <c r="E28" s="7"/>
      <c r="F28" s="7"/>
      <c r="G28" s="6">
        <f t="shared" si="0"/>
        <v>15</v>
      </c>
      <c r="H28" s="6">
        <f t="shared" si="1"/>
        <v>2.7</v>
      </c>
    </row>
    <row r="29" spans="1:8" ht="15.75">
      <c r="A29" s="29">
        <v>18050000</v>
      </c>
      <c r="B29" s="26" t="s">
        <v>13</v>
      </c>
      <c r="C29" s="7">
        <v>20500</v>
      </c>
      <c r="D29" s="7">
        <v>5623.3</v>
      </c>
      <c r="E29" s="7"/>
      <c r="F29" s="7"/>
      <c r="G29" s="6">
        <f t="shared" si="0"/>
        <v>20500</v>
      </c>
      <c r="H29" s="6">
        <f t="shared" si="1"/>
        <v>5623.3</v>
      </c>
    </row>
    <row r="30" spans="1:8" ht="15.75">
      <c r="A30" s="31">
        <v>19000000</v>
      </c>
      <c r="B30" s="25" t="s">
        <v>14</v>
      </c>
      <c r="C30" s="6"/>
      <c r="D30" s="6"/>
      <c r="E30" s="6">
        <f>E31</f>
        <v>180</v>
      </c>
      <c r="F30" s="6">
        <f>F31</f>
        <v>39.8</v>
      </c>
      <c r="G30" s="6">
        <f t="shared" si="0"/>
        <v>180</v>
      </c>
      <c r="H30" s="6">
        <f t="shared" si="1"/>
        <v>39.8</v>
      </c>
    </row>
    <row r="31" spans="1:8" ht="15.75">
      <c r="A31" s="29">
        <v>19010000</v>
      </c>
      <c r="B31" s="26" t="s">
        <v>15</v>
      </c>
      <c r="C31" s="7"/>
      <c r="D31" s="7"/>
      <c r="E31" s="7">
        <v>180</v>
      </c>
      <c r="F31" s="7">
        <v>39.8</v>
      </c>
      <c r="G31" s="6">
        <f t="shared" si="0"/>
        <v>180</v>
      </c>
      <c r="H31" s="6">
        <f t="shared" si="1"/>
        <v>39.8</v>
      </c>
    </row>
    <row r="32" spans="1:8" ht="15.75">
      <c r="A32" s="30">
        <v>20000000</v>
      </c>
      <c r="B32" s="24" t="s">
        <v>16</v>
      </c>
      <c r="C32" s="11">
        <f>C33+C42+C46+C37</f>
        <v>3345</v>
      </c>
      <c r="D32" s="11">
        <f>D33+D42+D46+D37</f>
        <v>741.6</v>
      </c>
      <c r="E32" s="11">
        <f>E33+E42+E46+E37</f>
        <v>5022.400000000001</v>
      </c>
      <c r="F32" s="11">
        <f>F33+F42+F46+F37</f>
        <v>1805.3000000000002</v>
      </c>
      <c r="G32" s="11">
        <f t="shared" si="0"/>
        <v>8367.400000000001</v>
      </c>
      <c r="H32" s="11">
        <f t="shared" si="1"/>
        <v>2546.9</v>
      </c>
    </row>
    <row r="33" spans="1:8" ht="15.75">
      <c r="A33" s="31">
        <v>21000000</v>
      </c>
      <c r="B33" s="25" t="s">
        <v>17</v>
      </c>
      <c r="C33" s="6">
        <f>C34+C35</f>
        <v>415</v>
      </c>
      <c r="D33" s="6">
        <f>D34+D35</f>
        <v>85</v>
      </c>
      <c r="E33" s="6">
        <f>E34+E35</f>
        <v>0</v>
      </c>
      <c r="F33" s="6">
        <f>F34+F35+F36</f>
        <v>0.6</v>
      </c>
      <c r="G33" s="6">
        <f t="shared" si="0"/>
        <v>415</v>
      </c>
      <c r="H33" s="6">
        <f t="shared" si="1"/>
        <v>85.6</v>
      </c>
    </row>
    <row r="34" spans="1:8" ht="15.75">
      <c r="A34" s="29">
        <v>21010000</v>
      </c>
      <c r="B34" s="26" t="s">
        <v>69</v>
      </c>
      <c r="C34" s="7">
        <v>15</v>
      </c>
      <c r="D34" s="7">
        <v>4.2</v>
      </c>
      <c r="E34" s="7"/>
      <c r="F34" s="7"/>
      <c r="G34" s="6">
        <f t="shared" si="0"/>
        <v>15</v>
      </c>
      <c r="H34" s="6">
        <f t="shared" si="1"/>
        <v>4.2</v>
      </c>
    </row>
    <row r="35" spans="1:8" ht="15.75">
      <c r="A35" s="29">
        <v>21080000</v>
      </c>
      <c r="B35" s="26" t="s">
        <v>18</v>
      </c>
      <c r="C35" s="7">
        <v>400</v>
      </c>
      <c r="D35" s="7">
        <v>80.8</v>
      </c>
      <c r="E35" s="7"/>
      <c r="F35" s="7"/>
      <c r="G35" s="6">
        <f t="shared" si="0"/>
        <v>400</v>
      </c>
      <c r="H35" s="6">
        <f t="shared" si="1"/>
        <v>80.8</v>
      </c>
    </row>
    <row r="36" spans="1:8" ht="31.5">
      <c r="A36" s="29">
        <v>21110000</v>
      </c>
      <c r="B36" s="26" t="s">
        <v>72</v>
      </c>
      <c r="C36" s="7"/>
      <c r="D36" s="7"/>
      <c r="E36" s="7"/>
      <c r="F36" s="7">
        <v>0.6</v>
      </c>
      <c r="G36" s="6">
        <f t="shared" si="0"/>
        <v>0</v>
      </c>
      <c r="H36" s="6">
        <f t="shared" si="1"/>
        <v>0.6</v>
      </c>
    </row>
    <row r="37" spans="1:8" ht="31.5">
      <c r="A37" s="31">
        <v>22000000</v>
      </c>
      <c r="B37" s="25" t="s">
        <v>19</v>
      </c>
      <c r="C37" s="6">
        <f>C38+C39+C40+C41</f>
        <v>2530</v>
      </c>
      <c r="D37" s="6">
        <f>D38+D39+D40+D41</f>
        <v>568.1</v>
      </c>
      <c r="E37" s="6"/>
      <c r="F37" s="6"/>
      <c r="G37" s="6">
        <f t="shared" si="0"/>
        <v>2530</v>
      </c>
      <c r="H37" s="6">
        <f t="shared" si="1"/>
        <v>568.1</v>
      </c>
    </row>
    <row r="38" spans="1:8" ht="15.75">
      <c r="A38" s="29">
        <v>22010000</v>
      </c>
      <c r="B38" s="26" t="s">
        <v>20</v>
      </c>
      <c r="C38" s="7">
        <v>2210</v>
      </c>
      <c r="D38" s="7">
        <v>491.6</v>
      </c>
      <c r="E38" s="7"/>
      <c r="F38" s="7"/>
      <c r="G38" s="6">
        <f t="shared" si="0"/>
        <v>2210</v>
      </c>
      <c r="H38" s="6">
        <f t="shared" si="1"/>
        <v>491.6</v>
      </c>
    </row>
    <row r="39" spans="1:8" ht="15.75">
      <c r="A39" s="29">
        <v>22080000</v>
      </c>
      <c r="B39" s="26" t="s">
        <v>53</v>
      </c>
      <c r="C39" s="7">
        <v>300</v>
      </c>
      <c r="D39" s="7">
        <v>69.9</v>
      </c>
      <c r="E39" s="7"/>
      <c r="F39" s="7"/>
      <c r="G39" s="6">
        <f t="shared" si="0"/>
        <v>300</v>
      </c>
      <c r="H39" s="6">
        <f t="shared" si="1"/>
        <v>69.9</v>
      </c>
    </row>
    <row r="40" spans="1:8" ht="15.75">
      <c r="A40" s="29">
        <v>22090000</v>
      </c>
      <c r="B40" s="26" t="s">
        <v>21</v>
      </c>
      <c r="C40" s="7">
        <v>20</v>
      </c>
      <c r="D40" s="7">
        <v>6.6</v>
      </c>
      <c r="E40" s="7"/>
      <c r="F40" s="7"/>
      <c r="G40" s="6">
        <f t="shared" si="0"/>
        <v>20</v>
      </c>
      <c r="H40" s="6">
        <f t="shared" si="1"/>
        <v>6.6</v>
      </c>
    </row>
    <row r="41" spans="1:8" ht="15.75" hidden="1">
      <c r="A41" s="29">
        <v>22130000</v>
      </c>
      <c r="B41" s="26" t="s">
        <v>51</v>
      </c>
      <c r="C41" s="7"/>
      <c r="D41" s="7"/>
      <c r="E41" s="7"/>
      <c r="F41" s="7"/>
      <c r="G41" s="6">
        <f t="shared" si="0"/>
        <v>0</v>
      </c>
      <c r="H41" s="6">
        <f t="shared" si="1"/>
        <v>0</v>
      </c>
    </row>
    <row r="42" spans="1:8" ht="15.75">
      <c r="A42" s="31">
        <v>24000000</v>
      </c>
      <c r="B42" s="25" t="s">
        <v>22</v>
      </c>
      <c r="C42" s="6">
        <f>C43+C45</f>
        <v>400</v>
      </c>
      <c r="D42" s="6">
        <f>D43+D45</f>
        <v>88.5</v>
      </c>
      <c r="E42" s="6">
        <f>E43+E45</f>
        <v>200</v>
      </c>
      <c r="F42" s="6">
        <f>F43+F45</f>
        <v>56.8</v>
      </c>
      <c r="G42" s="6">
        <f t="shared" si="0"/>
        <v>600</v>
      </c>
      <c r="H42" s="6">
        <f t="shared" si="1"/>
        <v>145.3</v>
      </c>
    </row>
    <row r="43" spans="1:8" ht="15.75">
      <c r="A43" s="29">
        <v>24060000</v>
      </c>
      <c r="B43" s="26" t="s">
        <v>18</v>
      </c>
      <c r="C43" s="7">
        <v>400</v>
      </c>
      <c r="D43" s="7">
        <v>88.5</v>
      </c>
      <c r="E43" s="7">
        <f>E44</f>
        <v>200</v>
      </c>
      <c r="F43" s="7">
        <f>F44</f>
        <v>49.8</v>
      </c>
      <c r="G43" s="6">
        <f t="shared" si="0"/>
        <v>600</v>
      </c>
      <c r="H43" s="6">
        <f t="shared" si="1"/>
        <v>138.3</v>
      </c>
    </row>
    <row r="44" spans="1:8" ht="47.25">
      <c r="A44" s="29">
        <v>24062100</v>
      </c>
      <c r="B44" s="26" t="s">
        <v>39</v>
      </c>
      <c r="C44" s="7"/>
      <c r="D44" s="7"/>
      <c r="E44" s="7">
        <v>200</v>
      </c>
      <c r="F44" s="7">
        <v>49.8</v>
      </c>
      <c r="G44" s="6">
        <f t="shared" si="0"/>
        <v>200</v>
      </c>
      <c r="H44" s="6">
        <f t="shared" si="1"/>
        <v>49.8</v>
      </c>
    </row>
    <row r="45" spans="1:8" ht="31.5">
      <c r="A45" s="29">
        <v>24170000</v>
      </c>
      <c r="B45" s="26" t="s">
        <v>23</v>
      </c>
      <c r="C45" s="7"/>
      <c r="D45" s="7"/>
      <c r="E45" s="7">
        <v>0</v>
      </c>
      <c r="F45" s="7">
        <v>7</v>
      </c>
      <c r="G45" s="6">
        <f t="shared" si="0"/>
        <v>0</v>
      </c>
      <c r="H45" s="6">
        <f t="shared" si="1"/>
        <v>7</v>
      </c>
    </row>
    <row r="46" spans="1:8" ht="15.75">
      <c r="A46" s="31">
        <v>25000000</v>
      </c>
      <c r="B46" s="25" t="s">
        <v>24</v>
      </c>
      <c r="C46" s="6"/>
      <c r="D46" s="6"/>
      <c r="E46" s="6">
        <f>E47+E52</f>
        <v>4822.400000000001</v>
      </c>
      <c r="F46" s="6">
        <f>F47+F52</f>
        <v>1747.9</v>
      </c>
      <c r="G46" s="6">
        <f t="shared" si="0"/>
        <v>4822.400000000001</v>
      </c>
      <c r="H46" s="6">
        <f t="shared" si="1"/>
        <v>1747.9</v>
      </c>
    </row>
    <row r="47" spans="1:8" ht="31.5">
      <c r="A47" s="29">
        <v>25010000</v>
      </c>
      <c r="B47" s="26" t="s">
        <v>25</v>
      </c>
      <c r="C47" s="7"/>
      <c r="D47" s="7"/>
      <c r="E47" s="7">
        <f>E48+E50+E51+E49</f>
        <v>4067.8</v>
      </c>
      <c r="F47" s="7">
        <f>F48+F50+F51+F49</f>
        <v>993.3000000000001</v>
      </c>
      <c r="G47" s="6">
        <f t="shared" si="0"/>
        <v>4067.8</v>
      </c>
      <c r="H47" s="6">
        <f t="shared" si="1"/>
        <v>993.3000000000001</v>
      </c>
    </row>
    <row r="48" spans="1:8" ht="31.5">
      <c r="A48" s="32">
        <v>25010100</v>
      </c>
      <c r="B48" s="27" t="s">
        <v>26</v>
      </c>
      <c r="C48" s="8"/>
      <c r="D48" s="8"/>
      <c r="E48" s="8">
        <v>4021.3</v>
      </c>
      <c r="F48" s="8">
        <v>875.2</v>
      </c>
      <c r="G48" s="6">
        <f t="shared" si="0"/>
        <v>4021.3</v>
      </c>
      <c r="H48" s="6">
        <f t="shared" si="1"/>
        <v>875.2</v>
      </c>
    </row>
    <row r="49" spans="1:8" ht="31.5">
      <c r="A49" s="32">
        <v>25010200</v>
      </c>
      <c r="B49" s="27" t="s">
        <v>74</v>
      </c>
      <c r="C49" s="8"/>
      <c r="D49" s="8"/>
      <c r="E49" s="8">
        <v>20</v>
      </c>
      <c r="F49" s="8">
        <v>109.6</v>
      </c>
      <c r="G49" s="6">
        <f t="shared" si="0"/>
        <v>20</v>
      </c>
      <c r="H49" s="6">
        <f t="shared" si="1"/>
        <v>109.6</v>
      </c>
    </row>
    <row r="50" spans="1:8" ht="15.75">
      <c r="A50" s="32">
        <v>25010300</v>
      </c>
      <c r="B50" s="37" t="s">
        <v>66</v>
      </c>
      <c r="C50" s="8"/>
      <c r="D50" s="8"/>
      <c r="E50" s="8">
        <v>26.5</v>
      </c>
      <c r="F50" s="8">
        <v>2.8</v>
      </c>
      <c r="G50" s="6">
        <f t="shared" si="0"/>
        <v>26.5</v>
      </c>
      <c r="H50" s="6">
        <f t="shared" si="1"/>
        <v>2.8</v>
      </c>
    </row>
    <row r="51" spans="1:8" ht="31.5">
      <c r="A51" s="32">
        <v>25010400</v>
      </c>
      <c r="B51" s="27" t="s">
        <v>60</v>
      </c>
      <c r="C51" s="8"/>
      <c r="D51" s="8"/>
      <c r="E51" s="8"/>
      <c r="F51" s="8">
        <v>5.7</v>
      </c>
      <c r="G51" s="6">
        <f t="shared" si="0"/>
        <v>0</v>
      </c>
      <c r="H51" s="6">
        <f t="shared" si="1"/>
        <v>5.7</v>
      </c>
    </row>
    <row r="52" spans="1:8" ht="15.75">
      <c r="A52" s="29">
        <v>25020000</v>
      </c>
      <c r="B52" s="26" t="s">
        <v>27</v>
      </c>
      <c r="C52" s="7"/>
      <c r="D52" s="7"/>
      <c r="E52" s="7">
        <v>754.6</v>
      </c>
      <c r="F52" s="7">
        <v>754.6</v>
      </c>
      <c r="G52" s="6">
        <f t="shared" si="0"/>
        <v>754.6</v>
      </c>
      <c r="H52" s="6">
        <f t="shared" si="1"/>
        <v>754.6</v>
      </c>
    </row>
    <row r="53" spans="1:8" ht="15.75">
      <c r="A53" s="31">
        <v>30000000</v>
      </c>
      <c r="B53" s="25" t="s">
        <v>28</v>
      </c>
      <c r="C53" s="6"/>
      <c r="D53" s="6"/>
      <c r="E53" s="6">
        <f>E54+E55</f>
        <v>12000</v>
      </c>
      <c r="F53" s="6">
        <f>F54+F55</f>
        <v>65.4</v>
      </c>
      <c r="G53" s="6">
        <f>G54+G55</f>
        <v>12000</v>
      </c>
      <c r="H53" s="6">
        <f t="shared" si="1"/>
        <v>65.4</v>
      </c>
    </row>
    <row r="54" spans="1:8" ht="15.75">
      <c r="A54" s="29">
        <v>31030000</v>
      </c>
      <c r="B54" s="26" t="s">
        <v>40</v>
      </c>
      <c r="C54" s="7"/>
      <c r="D54" s="7"/>
      <c r="E54" s="7">
        <v>6000</v>
      </c>
      <c r="F54" s="7"/>
      <c r="G54" s="6">
        <f t="shared" si="0"/>
        <v>6000</v>
      </c>
      <c r="H54" s="6">
        <f t="shared" si="1"/>
        <v>0</v>
      </c>
    </row>
    <row r="55" spans="1:8" ht="15.75">
      <c r="A55" s="29">
        <v>33010000</v>
      </c>
      <c r="B55" s="26" t="s">
        <v>29</v>
      </c>
      <c r="C55" s="7"/>
      <c r="D55" s="7"/>
      <c r="E55" s="7">
        <v>6000</v>
      </c>
      <c r="F55" s="7">
        <v>65.4</v>
      </c>
      <c r="G55" s="6">
        <f t="shared" si="0"/>
        <v>6000</v>
      </c>
      <c r="H55" s="6">
        <f t="shared" si="1"/>
        <v>65.4</v>
      </c>
    </row>
    <row r="56" spans="1:10" ht="15.75">
      <c r="A56" s="15" t="s">
        <v>64</v>
      </c>
      <c r="B56" s="16"/>
      <c r="C56" s="6">
        <f>C10+C32+C53</f>
        <v>188400</v>
      </c>
      <c r="D56" s="6">
        <f>D10+D32+D53</f>
        <v>41972.1</v>
      </c>
      <c r="E56" s="6">
        <f>E10+E32+E53</f>
        <v>17202.4</v>
      </c>
      <c r="F56" s="6">
        <f>F10+F32+F53</f>
        <v>1910.5000000000002</v>
      </c>
      <c r="G56" s="6">
        <f t="shared" si="0"/>
        <v>205602.4</v>
      </c>
      <c r="H56" s="6">
        <f t="shared" si="1"/>
        <v>43882.6</v>
      </c>
      <c r="I56" s="12"/>
      <c r="J56" s="12"/>
    </row>
    <row r="57" spans="1:8" ht="15.75">
      <c r="A57" s="13">
        <v>40000000</v>
      </c>
      <c r="B57" s="14" t="s">
        <v>30</v>
      </c>
      <c r="C57" s="6">
        <f>C58+C60+C62</f>
        <v>91677.30000000002</v>
      </c>
      <c r="D57" s="6">
        <f>D58+D60+D62</f>
        <v>19780.5</v>
      </c>
      <c r="E57" s="6">
        <f>E58+E60+E62</f>
        <v>0</v>
      </c>
      <c r="F57" s="6">
        <f>F58+F60+F62</f>
        <v>0</v>
      </c>
      <c r="G57" s="6">
        <f t="shared" si="0"/>
        <v>91677.30000000002</v>
      </c>
      <c r="H57" s="6">
        <f t="shared" si="1"/>
        <v>19780.5</v>
      </c>
    </row>
    <row r="58" spans="1:8" ht="15.75">
      <c r="A58" s="33">
        <v>41030000</v>
      </c>
      <c r="B58" s="35" t="s">
        <v>54</v>
      </c>
      <c r="C58" s="6">
        <f>C59</f>
        <v>85279.1</v>
      </c>
      <c r="D58" s="6">
        <f>D59</f>
        <v>18010.7</v>
      </c>
      <c r="E58" s="6">
        <f>E59</f>
        <v>0</v>
      </c>
      <c r="F58" s="6">
        <f>F59</f>
        <v>0</v>
      </c>
      <c r="G58" s="6">
        <f t="shared" si="0"/>
        <v>85279.1</v>
      </c>
      <c r="H58" s="6">
        <f t="shared" si="1"/>
        <v>18010.7</v>
      </c>
    </row>
    <row r="59" spans="1:8" ht="15.75">
      <c r="A59" s="32">
        <v>41033900</v>
      </c>
      <c r="B59" s="27" t="s">
        <v>31</v>
      </c>
      <c r="C59" s="8">
        <v>85279.1</v>
      </c>
      <c r="D59" s="8">
        <v>18010.7</v>
      </c>
      <c r="E59" s="8"/>
      <c r="F59" s="8"/>
      <c r="G59" s="6">
        <f t="shared" si="0"/>
        <v>85279.1</v>
      </c>
      <c r="H59" s="6">
        <f t="shared" si="1"/>
        <v>18010.7</v>
      </c>
    </row>
    <row r="60" spans="1:8" ht="15.75">
      <c r="A60" s="33">
        <v>41040000</v>
      </c>
      <c r="B60" s="35" t="s">
        <v>56</v>
      </c>
      <c r="C60" s="6">
        <f>C61</f>
        <v>2316.1</v>
      </c>
      <c r="D60" s="6">
        <f>D61</f>
        <v>579</v>
      </c>
      <c r="E60" s="6">
        <f>E61</f>
        <v>0</v>
      </c>
      <c r="F60" s="6">
        <f>F61</f>
        <v>0</v>
      </c>
      <c r="G60" s="6">
        <f t="shared" si="0"/>
        <v>2316.1</v>
      </c>
      <c r="H60" s="6">
        <f t="shared" si="1"/>
        <v>579</v>
      </c>
    </row>
    <row r="61" spans="1:8" ht="47.25">
      <c r="A61" s="29">
        <v>41040200</v>
      </c>
      <c r="B61" s="36" t="s">
        <v>52</v>
      </c>
      <c r="C61" s="7">
        <v>2316.1</v>
      </c>
      <c r="D61" s="7">
        <v>579</v>
      </c>
      <c r="E61" s="7"/>
      <c r="F61" s="7"/>
      <c r="G61" s="6">
        <f t="shared" si="0"/>
        <v>2316.1</v>
      </c>
      <c r="H61" s="6">
        <f t="shared" si="1"/>
        <v>579</v>
      </c>
    </row>
    <row r="62" spans="1:8" ht="15.75">
      <c r="A62" s="31">
        <v>41050000</v>
      </c>
      <c r="B62" s="25" t="s">
        <v>49</v>
      </c>
      <c r="C62" s="6">
        <f>C63+C64+C65+C66+C67</f>
        <v>4082.1</v>
      </c>
      <c r="D62" s="6">
        <f>D63+D64+D65+D66+D67</f>
        <v>1190.8</v>
      </c>
      <c r="E62" s="6">
        <f>E63+E64+E65+E66+E67</f>
        <v>0</v>
      </c>
      <c r="F62" s="6">
        <f>F63+F64+F65+F66+F67</f>
        <v>0</v>
      </c>
      <c r="G62" s="6">
        <f t="shared" si="0"/>
        <v>4082.1</v>
      </c>
      <c r="H62" s="6">
        <f t="shared" si="1"/>
        <v>1190.8</v>
      </c>
    </row>
    <row r="63" spans="1:8" ht="31.5">
      <c r="A63" s="32">
        <v>41051000</v>
      </c>
      <c r="B63" s="28" t="s">
        <v>63</v>
      </c>
      <c r="C63" s="8">
        <v>1499</v>
      </c>
      <c r="D63" s="8">
        <v>316.5</v>
      </c>
      <c r="E63" s="8"/>
      <c r="F63" s="8"/>
      <c r="G63" s="6">
        <f t="shared" si="0"/>
        <v>1499</v>
      </c>
      <c r="H63" s="6">
        <f t="shared" si="1"/>
        <v>316.5</v>
      </c>
    </row>
    <row r="64" spans="1:8" ht="47.25">
      <c r="A64" s="34">
        <v>41051200</v>
      </c>
      <c r="B64" s="28" t="s">
        <v>57</v>
      </c>
      <c r="C64" s="8">
        <v>249.7</v>
      </c>
      <c r="D64" s="8">
        <v>39</v>
      </c>
      <c r="E64" s="8"/>
      <c r="F64" s="8"/>
      <c r="G64" s="6">
        <f t="shared" si="0"/>
        <v>249.7</v>
      </c>
      <c r="H64" s="6">
        <f t="shared" si="1"/>
        <v>39</v>
      </c>
    </row>
    <row r="65" spans="1:8" ht="47.25">
      <c r="A65" s="38">
        <v>41051700</v>
      </c>
      <c r="B65" s="39" t="s">
        <v>70</v>
      </c>
      <c r="C65" s="8">
        <v>23.8</v>
      </c>
      <c r="D65" s="8"/>
      <c r="E65" s="8"/>
      <c r="F65" s="8"/>
      <c r="G65" s="6">
        <f t="shared" si="0"/>
        <v>23.8</v>
      </c>
      <c r="H65" s="6">
        <f t="shared" si="1"/>
        <v>0</v>
      </c>
    </row>
    <row r="66" spans="1:8" ht="15.75">
      <c r="A66" s="38">
        <v>41053900</v>
      </c>
      <c r="B66" s="39" t="s">
        <v>71</v>
      </c>
      <c r="C66" s="8">
        <v>1238.6</v>
      </c>
      <c r="D66" s="8">
        <v>299.9</v>
      </c>
      <c r="E66" s="8"/>
      <c r="F66" s="8"/>
      <c r="G66" s="6">
        <f t="shared" si="0"/>
        <v>1238.6</v>
      </c>
      <c r="H66" s="6">
        <f t="shared" si="1"/>
        <v>299.9</v>
      </c>
    </row>
    <row r="67" spans="1:8" ht="47.25">
      <c r="A67" s="38">
        <v>41055000</v>
      </c>
      <c r="B67" s="39" t="s">
        <v>77</v>
      </c>
      <c r="C67" s="8">
        <v>1071</v>
      </c>
      <c r="D67" s="8">
        <v>535.4</v>
      </c>
      <c r="E67" s="8"/>
      <c r="F67" s="8"/>
      <c r="G67" s="6">
        <f t="shared" si="0"/>
        <v>1071</v>
      </c>
      <c r="H67" s="6">
        <f t="shared" si="1"/>
        <v>535.4</v>
      </c>
    </row>
    <row r="68" spans="1:10" ht="15.75">
      <c r="A68" s="15" t="s">
        <v>32</v>
      </c>
      <c r="B68" s="16"/>
      <c r="C68" s="6">
        <f>C10+C32+C57</f>
        <v>280077.30000000005</v>
      </c>
      <c r="D68" s="6">
        <f>D56+D57</f>
        <v>61752.6</v>
      </c>
      <c r="E68" s="6">
        <f>E56+E57</f>
        <v>17202.4</v>
      </c>
      <c r="F68" s="6">
        <f>F56+F57</f>
        <v>1910.5000000000002</v>
      </c>
      <c r="G68" s="6">
        <f t="shared" si="0"/>
        <v>297279.70000000007</v>
      </c>
      <c r="H68" s="6">
        <f t="shared" si="1"/>
        <v>63663.1</v>
      </c>
      <c r="I68" s="12"/>
      <c r="J68" s="12"/>
    </row>
    <row r="69" spans="1:10" ht="31.5">
      <c r="A69" s="15"/>
      <c r="B69" s="16" t="s">
        <v>37</v>
      </c>
      <c r="C69" s="6">
        <v>-25294.5</v>
      </c>
      <c r="D69" s="6">
        <v>-3356.3</v>
      </c>
      <c r="E69" s="6">
        <v>25294.5</v>
      </c>
      <c r="F69" s="6">
        <v>3356.3</v>
      </c>
      <c r="G69" s="6">
        <f>C69+E69</f>
        <v>0</v>
      </c>
      <c r="H69" s="6">
        <f t="shared" si="1"/>
        <v>0</v>
      </c>
      <c r="J69" s="12"/>
    </row>
    <row r="70" spans="1:8" ht="17.25" customHeight="1">
      <c r="A70" s="15"/>
      <c r="B70" s="16" t="s">
        <v>58</v>
      </c>
      <c r="C70" s="6">
        <v>2774.1</v>
      </c>
      <c r="D70" s="6"/>
      <c r="E70" s="6">
        <v>32.5</v>
      </c>
      <c r="F70" s="6"/>
      <c r="G70" s="6">
        <f>C70+E70</f>
        <v>2806.6</v>
      </c>
      <c r="H70" s="6">
        <f t="shared" si="1"/>
        <v>0</v>
      </c>
    </row>
    <row r="71" spans="1:8" ht="17.25" customHeight="1">
      <c r="A71" s="15"/>
      <c r="B71" s="16" t="s">
        <v>75</v>
      </c>
      <c r="C71" s="6"/>
      <c r="D71" s="6"/>
      <c r="E71" s="6"/>
      <c r="F71" s="6">
        <v>1.8</v>
      </c>
      <c r="G71" s="6">
        <f>C71+E71</f>
        <v>0</v>
      </c>
      <c r="H71" s="6">
        <f t="shared" si="1"/>
        <v>1.8</v>
      </c>
    </row>
    <row r="72" spans="1:8" ht="22.5" customHeight="1" hidden="1">
      <c r="A72" s="15"/>
      <c r="B72" s="16" t="s">
        <v>61</v>
      </c>
      <c r="C72" s="6"/>
      <c r="D72" s="6"/>
      <c r="E72" s="6"/>
      <c r="F72" s="6"/>
      <c r="G72" s="6">
        <f>C72+E72</f>
        <v>0</v>
      </c>
      <c r="H72" s="6">
        <f t="shared" si="1"/>
        <v>0</v>
      </c>
    </row>
    <row r="73" spans="1:8" ht="15.75">
      <c r="A73" s="47" t="s">
        <v>38</v>
      </c>
      <c r="B73" s="48"/>
      <c r="C73" s="6">
        <f aca="true" t="shared" si="2" ref="C73:H73">SUM(C68:C72)</f>
        <v>257556.90000000005</v>
      </c>
      <c r="D73" s="6">
        <f t="shared" si="2"/>
        <v>58396.299999999996</v>
      </c>
      <c r="E73" s="6">
        <f t="shared" si="2"/>
        <v>42529.4</v>
      </c>
      <c r="F73" s="6">
        <f t="shared" si="2"/>
        <v>5268.6</v>
      </c>
      <c r="G73" s="6">
        <f t="shared" si="2"/>
        <v>300086.30000000005</v>
      </c>
      <c r="H73" s="6">
        <f t="shared" si="2"/>
        <v>63664.9</v>
      </c>
    </row>
    <row r="74" spans="1:8" ht="15.75">
      <c r="A74" s="22"/>
      <c r="B74" s="22"/>
      <c r="C74" s="23"/>
      <c r="D74" s="23"/>
      <c r="E74" s="23"/>
      <c r="F74" s="23"/>
      <c r="G74" s="23"/>
      <c r="H74" s="23"/>
    </row>
    <row r="75" spans="1:9" ht="15.75">
      <c r="A75" s="19"/>
      <c r="B75" s="19"/>
      <c r="C75" s="20"/>
      <c r="D75" s="20"/>
      <c r="E75" s="20"/>
      <c r="F75" s="20"/>
      <c r="G75" s="20"/>
      <c r="H75" s="20"/>
      <c r="I75" s="21"/>
    </row>
    <row r="76" spans="1:8" ht="15">
      <c r="A76" s="1"/>
      <c r="B76" s="4" t="s">
        <v>42</v>
      </c>
      <c r="C76" s="10"/>
      <c r="D76" s="1"/>
      <c r="E76" s="9" t="s">
        <v>76</v>
      </c>
      <c r="F76" s="1"/>
      <c r="G76" s="4"/>
      <c r="H76" s="1"/>
    </row>
  </sheetData>
  <sheetProtection/>
  <mergeCells count="7">
    <mergeCell ref="A73:B73"/>
    <mergeCell ref="A4:H4"/>
    <mergeCell ref="A5:H5"/>
    <mergeCell ref="A7:A8"/>
    <mergeCell ref="G7:H7"/>
    <mergeCell ref="C7:D7"/>
    <mergeCell ref="E7:F7"/>
  </mergeCells>
  <printOptions/>
  <pageMargins left="0.5905511811023623" right="0" top="0.35433070866141736" bottom="0.35433070866141736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2021-04-12T12:05:14Z</cp:lastPrinted>
  <dcterms:created xsi:type="dcterms:W3CDTF">2015-05-18T06:06:25Z</dcterms:created>
  <dcterms:modified xsi:type="dcterms:W3CDTF">2021-04-28T06:36:53Z</dcterms:modified>
  <cp:category/>
  <cp:version/>
  <cp:contentType/>
  <cp:contentStatus/>
</cp:coreProperties>
</file>