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9780" activeTab="0"/>
  </bookViews>
  <sheets>
    <sheet name="Лист1" sheetId="1" r:id="rId1"/>
  </sheets>
  <definedNames>
    <definedName name="_xlnm.Print_Titles" localSheetId="0">'Лист1'!$10:$12</definedName>
  </definedNames>
  <calcPr fullCalcOnLoad="1"/>
</workbook>
</file>

<file path=xl/sharedStrings.xml><?xml version="1.0" encoding="utf-8"?>
<sst xmlns="http://schemas.openxmlformats.org/spreadsheetml/2006/main" count="146" uniqueCount="100">
  <si>
    <t>19554000000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</si>
  <si>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</si>
  <si>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</si>
  <si>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</si>
  <si>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</si>
  <si>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</si>
  <si>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</si>
  <si>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</si>
  <si>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</si>
  <si>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</si>
  <si>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</si>
  <si>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</si>
  <si>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</si>
  <si>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</si>
  <si>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</si>
  <si>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</si>
  <si>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Чорткiвська мiська рада</t>
  </si>
  <si>
    <t>3242</t>
  </si>
  <si>
    <t>1090</t>
  </si>
  <si>
    <t>Інші заходи у сфері соціального захисту і соціального забезпечення</t>
  </si>
  <si>
    <t>0620</t>
  </si>
  <si>
    <t>0117530</t>
  </si>
  <si>
    <t>7530</t>
  </si>
  <si>
    <t>0460</t>
  </si>
  <si>
    <t>Інші заходи у сфері зв`язку, телекомунікації та інформатики</t>
  </si>
  <si>
    <t>Програма "Чортків- Smart City" на 2019-2022 роки</t>
  </si>
  <si>
    <t>Рішення сесії міської ради від 11 грудня 2018 року № 1278</t>
  </si>
  <si>
    <t>0800000</t>
  </si>
  <si>
    <t>0812010</t>
  </si>
  <si>
    <t>2010</t>
  </si>
  <si>
    <t>0731</t>
  </si>
  <si>
    <t>Багатопрофільна стаціонарна медична допомога населенню</t>
  </si>
  <si>
    <t>1070</t>
  </si>
  <si>
    <t>Програма соціальної підтримки малозахищених верств громадян Чортківської міської територіальної громади "Турбота" на 2021-2023 роки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</si>
  <si>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</si>
  <si>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</si>
  <si>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</si>
  <si>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Програма фінансування видатків на компенсаційні виплати за пільговий проїзд окремих категорій громадян Чортківської міської територіольної громади автомобільним транспортом на автобусних маршрутах загального користування на 2021-2023 роки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</si>
  <si>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</si>
  <si>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</si>
  <si>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</si>
  <si>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0813242</t>
  </si>
  <si>
    <t>1200000</t>
  </si>
  <si>
    <t>Управлiння комунального господарства Чорткiвської мiської ради</t>
  </si>
  <si>
    <t>1216017</t>
  </si>
  <si>
    <t>6017</t>
  </si>
  <si>
    <t>Інша діяльність, пов`язана з експлуатацією об`єктів житлово-комунального господарства</t>
  </si>
  <si>
    <t>УСЬОГО</t>
  </si>
  <si>
    <t>X</t>
  </si>
  <si>
    <t>Додаток 6</t>
  </si>
  <si>
    <t>до рішення міської ради</t>
  </si>
  <si>
    <t>Рішення сесії міської ради від 24 грудня 2020 року № 90</t>
  </si>
  <si>
    <t>Рішення сесії міської ради від 24 грудня 2020 року № 94</t>
  </si>
  <si>
    <t>0110000</t>
  </si>
  <si>
    <t>0810000</t>
  </si>
  <si>
    <t>1210000</t>
  </si>
  <si>
    <t>Управлiння соцiального захисту та охорони здоров'я Чорткiвської мiської ради</t>
  </si>
  <si>
    <t>Зміни до розподілу витрат бюджету Чортківської міської територіальної громади на реалізацію місцевих/регіональних програм у 2021 році</t>
  </si>
  <si>
    <t>Рішення сесії міської ради від 24 грудня 2020 року № 99 із змінами</t>
  </si>
  <si>
    <t>Програма фінансової підтримки комунального некомерційного підприємства "Чортківська центральна міська лікарня" Чортківської міської ради на 2021-2023 роки</t>
  </si>
  <si>
    <t>0116030</t>
  </si>
  <si>
    <t>6030</t>
  </si>
  <si>
    <t>Організація благоустрою населених пунктів</t>
  </si>
  <si>
    <t>Програма фінансової підтримки комунальних підриємств Чортківської міської територіальної громади на 2021-2023 роки</t>
  </si>
  <si>
    <t>Рішення сесії міської ради від 24 грудня 2020 року № 125</t>
  </si>
  <si>
    <t>0117693</t>
  </si>
  <si>
    <t>0490</t>
  </si>
  <si>
    <t>Інші заходи, пов'язані з економічною діяльністю</t>
  </si>
  <si>
    <t xml:space="preserve">Рішення сесії міської ради </t>
  </si>
  <si>
    <t>0812100</t>
  </si>
  <si>
    <t>2100</t>
  </si>
  <si>
    <t>Стоматологічна допомога населенню</t>
  </si>
  <si>
    <t>Програма надання адресної грошової допомоги громадянам Чортківської міської територіольної громади на 2021-2023 року</t>
  </si>
  <si>
    <t>Рішення сесії міської ради від 24 грудня 2020 року № 91</t>
  </si>
  <si>
    <t>0813180</t>
  </si>
  <si>
    <t>3180</t>
  </si>
  <si>
    <t>1060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</si>
  <si>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</si>
  <si>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Рішення  міської ради від 24 грудня 2020 року № 96</t>
  </si>
  <si>
    <t>1216030</t>
  </si>
  <si>
    <t>Програма поводження з твердими побутовими відходами на території Чортківської міської територіальної  громади на 2021-2023 роки</t>
  </si>
  <si>
    <t>Рішення сесії міської ради від 24 грудня 2020 року № 121</t>
  </si>
  <si>
    <t>Управлiння культури та мистецтв Чорткiвської мiської ради</t>
  </si>
  <si>
    <t>1010000</t>
  </si>
  <si>
    <t>1014082</t>
  </si>
  <si>
    <t>4082</t>
  </si>
  <si>
    <t>Інші заходи в галузі культури і мистецтва</t>
  </si>
  <si>
    <t>Програма розвитку культури Чортківської міської територіальної громади на 2021-2023 роки</t>
  </si>
  <si>
    <t>Програма придбання у комунальну власність Чортківської міської територіальної громади об'єктів нерухомого майна  на 2021-2023 роки</t>
  </si>
  <si>
    <t>7350</t>
  </si>
  <si>
    <t>0443</t>
  </si>
  <si>
    <t>Розроблення схем планування та забудови територій (містобудівної документації)</t>
  </si>
  <si>
    <t>Програма забезпечення розроблення (оновлення) містобудівної документації в Чортківській міській територіальній громаді на 2020 - 2022 роки</t>
  </si>
  <si>
    <t>Рішення сесії міської ради від 24 грудня 2020 року № 107</t>
  </si>
  <si>
    <t>Про міський бюджет на 2021 рік</t>
  </si>
  <si>
    <t>Програма розвитку та фінансової підтримки комунального некомерційного підприємства «Чортківська міська стоматологічна поліклініка» на 2021-2023 роки</t>
  </si>
  <si>
    <t>Програма фінансування видатків на компенсаційні виплати за пільговий проїзд окремих категорій громадян Чортківської міської територіольної громади залізничним транспортом приміського сполучення на 2021-2023 роки</t>
  </si>
  <si>
    <t>Секретар пленарного засідання сесії міської ради</t>
  </si>
  <si>
    <t xml:space="preserve">                           Наталія  Великоборець</t>
  </si>
  <si>
    <t>від 27 серпня 2021 року № 590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</si>
</sst>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;\-#,##0;#,&quot;-&quot;"/>
  </numFmts>
  <fonts count="7"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0"/>
      <name val="Helv"/>
      <family val="0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49" fontId="1" fillId="0" borderId="1" xfId="0" applyNumberFormat="1" applyFont="1" applyBorder="1" applyAlignment="1">
      <alignment vertical="center"/>
    </xf>
    <xf numFmtId="3" fontId="1" fillId="2" borderId="1" xfId="0" applyNumberFormat="1" applyFont="1" applyFill="1" applyBorder="1" applyAlignment="1">
      <alignment horizontal="right" vertical="center" wrapText="1"/>
    </xf>
    <xf numFmtId="3" fontId="0" fillId="2" borderId="1" xfId="0" applyNumberFormat="1" applyFill="1" applyBorder="1" applyAlignment="1">
      <alignment horizontal="right" vertical="center" wrapText="1"/>
    </xf>
    <xf numFmtId="3" fontId="0" fillId="0" borderId="1" xfId="0" applyNumberFormat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 wrapText="1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Zeros="0" tabSelected="1" workbookViewId="0" topLeftCell="A1">
      <selection activeCell="E4" sqref="E4"/>
    </sheetView>
  </sheetViews>
  <sheetFormatPr defaultColWidth="9.00390625" defaultRowHeight="12.75"/>
  <cols>
    <col min="1" max="1" width="10.75390625" style="0" customWidth="1"/>
    <col min="2" max="2" width="9.625" style="0" customWidth="1"/>
    <col min="3" max="3" width="9.25390625" style="0" customWidth="1"/>
    <col min="4" max="4" width="32.00390625" style="0" customWidth="1"/>
    <col min="5" max="5" width="38.125" style="0" customWidth="1"/>
    <col min="6" max="6" width="16.125" style="0" customWidth="1"/>
    <col min="7" max="10" width="13.75390625" style="0" customWidth="1"/>
  </cols>
  <sheetData>
    <row r="1" ht="12.75">
      <c r="H1" t="s">
        <v>49</v>
      </c>
    </row>
    <row r="2" ht="12.75">
      <c r="H2" t="s">
        <v>50</v>
      </c>
    </row>
    <row r="3" ht="12.75">
      <c r="H3" t="s">
        <v>94</v>
      </c>
    </row>
    <row r="4" ht="12.75">
      <c r="H4" t="s">
        <v>99</v>
      </c>
    </row>
    <row r="6" spans="1:10" ht="12.75">
      <c r="A6" s="40" t="s">
        <v>57</v>
      </c>
      <c r="B6" s="41"/>
      <c r="C6" s="41"/>
      <c r="D6" s="41"/>
      <c r="E6" s="41"/>
      <c r="F6" s="41"/>
      <c r="G6" s="41"/>
      <c r="H6" s="41"/>
      <c r="I6" s="41"/>
      <c r="J6" s="41"/>
    </row>
    <row r="8" spans="1:2" ht="12.75">
      <c r="A8" s="39" t="s">
        <v>0</v>
      </c>
      <c r="B8" s="39"/>
    </row>
    <row r="9" spans="1:10" ht="12.75">
      <c r="A9" t="s">
        <v>1</v>
      </c>
      <c r="J9" s="1" t="s">
        <v>2</v>
      </c>
    </row>
    <row r="10" spans="1:10" ht="12.75">
      <c r="A10" s="42" t="s">
        <v>3</v>
      </c>
      <c r="B10" s="42" t="s">
        <v>4</v>
      </c>
      <c r="C10" s="42" t="s">
        <v>5</v>
      </c>
      <c r="D10" s="43" t="s">
        <v>6</v>
      </c>
      <c r="E10" s="43" t="s">
        <v>7</v>
      </c>
      <c r="F10" s="42" t="s">
        <v>8</v>
      </c>
      <c r="G10" s="44" t="s">
        <v>9</v>
      </c>
      <c r="H10" s="43" t="s">
        <v>10</v>
      </c>
      <c r="I10" s="43" t="s">
        <v>11</v>
      </c>
      <c r="J10" s="43"/>
    </row>
    <row r="11" spans="1:10" ht="94.5" customHeight="1">
      <c r="A11" s="43"/>
      <c r="B11" s="43"/>
      <c r="C11" s="43"/>
      <c r="D11" s="43"/>
      <c r="E11" s="43"/>
      <c r="F11" s="43"/>
      <c r="G11" s="44"/>
      <c r="H11" s="43"/>
      <c r="I11" s="3" t="s">
        <v>12</v>
      </c>
      <c r="J11" s="3" t="s">
        <v>13</v>
      </c>
    </row>
    <row r="12" spans="1:10" ht="12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5">
        <v>7</v>
      </c>
      <c r="H12" s="4">
        <v>8</v>
      </c>
      <c r="I12" s="4">
        <v>9</v>
      </c>
      <c r="J12" s="4">
        <v>10</v>
      </c>
    </row>
    <row r="13" spans="1:10" ht="12.75">
      <c r="A13" s="6" t="s">
        <v>14</v>
      </c>
      <c r="B13" s="7" t="s">
        <v>15</v>
      </c>
      <c r="C13" s="7" t="s">
        <v>15</v>
      </c>
      <c r="D13" s="7" t="s">
        <v>16</v>
      </c>
      <c r="E13" s="7" t="s">
        <v>15</v>
      </c>
      <c r="F13" s="7" t="s">
        <v>15</v>
      </c>
      <c r="G13" s="13">
        <f>G14</f>
        <v>360000</v>
      </c>
      <c r="H13" s="17">
        <f>H14</f>
        <v>180000</v>
      </c>
      <c r="I13" s="17">
        <f>I14</f>
        <v>180000</v>
      </c>
      <c r="J13" s="17">
        <f>J14</f>
        <v>180000</v>
      </c>
    </row>
    <row r="14" spans="1:10" ht="12.75">
      <c r="A14" s="12" t="s">
        <v>53</v>
      </c>
      <c r="B14" s="7" t="s">
        <v>15</v>
      </c>
      <c r="C14" s="7" t="s">
        <v>15</v>
      </c>
      <c r="D14" s="7" t="s">
        <v>16</v>
      </c>
      <c r="E14" s="7"/>
      <c r="F14" s="7"/>
      <c r="G14" s="13">
        <f>SUM(G15:G17)</f>
        <v>360000</v>
      </c>
      <c r="H14" s="17">
        <f>SUM(H15:H17)</f>
        <v>180000</v>
      </c>
      <c r="I14" s="17">
        <f>SUM(I15:I17)</f>
        <v>180000</v>
      </c>
      <c r="J14" s="17">
        <f>SUM(J15:J17)</f>
        <v>180000</v>
      </c>
    </row>
    <row r="15" spans="1:10" ht="51">
      <c r="A15" s="8" t="s">
        <v>60</v>
      </c>
      <c r="B15" s="9" t="s">
        <v>61</v>
      </c>
      <c r="C15" s="9" t="s">
        <v>20</v>
      </c>
      <c r="D15" s="9" t="s">
        <v>62</v>
      </c>
      <c r="E15" s="9" t="s">
        <v>63</v>
      </c>
      <c r="F15" s="9" t="s">
        <v>64</v>
      </c>
      <c r="G15" s="13">
        <f>SUM(H15+I15)</f>
        <v>200000</v>
      </c>
      <c r="H15" s="19">
        <v>200000</v>
      </c>
      <c r="I15" s="17"/>
      <c r="J15" s="17"/>
    </row>
    <row r="16" spans="1:10" ht="51">
      <c r="A16" s="8" t="s">
        <v>21</v>
      </c>
      <c r="B16" s="9" t="s">
        <v>22</v>
      </c>
      <c r="C16" s="9" t="s">
        <v>23</v>
      </c>
      <c r="D16" s="9" t="s">
        <v>24</v>
      </c>
      <c r="E16" s="9" t="s">
        <v>25</v>
      </c>
      <c r="F16" s="9" t="s">
        <v>26</v>
      </c>
      <c r="G16" s="13">
        <f>SUM(H16+I16)</f>
        <v>-20000</v>
      </c>
      <c r="H16" s="19">
        <v>-20000</v>
      </c>
      <c r="I16" s="17"/>
      <c r="J16" s="17"/>
    </row>
    <row r="17" spans="1:10" ht="51">
      <c r="A17" s="20" t="s">
        <v>65</v>
      </c>
      <c r="B17" s="21">
        <v>7693</v>
      </c>
      <c r="C17" s="22" t="s">
        <v>66</v>
      </c>
      <c r="D17" s="9" t="s">
        <v>67</v>
      </c>
      <c r="E17" s="9" t="s">
        <v>88</v>
      </c>
      <c r="F17" s="9" t="s">
        <v>68</v>
      </c>
      <c r="G17" s="14">
        <f>H17+I17</f>
        <v>180000</v>
      </c>
      <c r="H17" s="18"/>
      <c r="I17" s="18">
        <f>J17</f>
        <v>180000</v>
      </c>
      <c r="J17" s="18">
        <v>180000</v>
      </c>
    </row>
    <row r="18" spans="1:10" ht="38.25">
      <c r="A18" s="6" t="s">
        <v>27</v>
      </c>
      <c r="B18" s="7" t="s">
        <v>15</v>
      </c>
      <c r="C18" s="7" t="s">
        <v>15</v>
      </c>
      <c r="D18" s="7" t="s">
        <v>56</v>
      </c>
      <c r="E18" s="7" t="s">
        <v>15</v>
      </c>
      <c r="F18" s="7" t="s">
        <v>15</v>
      </c>
      <c r="G18" s="13">
        <f>G19</f>
        <v>595000</v>
      </c>
      <c r="H18" s="17">
        <f>H19</f>
        <v>595000</v>
      </c>
      <c r="I18" s="17">
        <f>I19</f>
        <v>0</v>
      </c>
      <c r="J18" s="17">
        <f>J19</f>
        <v>0</v>
      </c>
    </row>
    <row r="19" spans="1:10" ht="38.25">
      <c r="A19" s="12" t="s">
        <v>54</v>
      </c>
      <c r="B19" s="7" t="s">
        <v>15</v>
      </c>
      <c r="C19" s="7" t="s">
        <v>15</v>
      </c>
      <c r="D19" s="7" t="s">
        <v>56</v>
      </c>
      <c r="E19" s="7" t="s">
        <v>15</v>
      </c>
      <c r="F19" s="7" t="s">
        <v>15</v>
      </c>
      <c r="G19" s="13">
        <f>SUM(G20:G25)</f>
        <v>595000</v>
      </c>
      <c r="H19" s="17">
        <f>SUM(H20:H25)</f>
        <v>595000</v>
      </c>
      <c r="I19" s="17">
        <f>SUM(I20:I25)</f>
        <v>0</v>
      </c>
      <c r="J19" s="17">
        <f>SUM(J20:J25)</f>
        <v>0</v>
      </c>
    </row>
    <row r="20" spans="1:10" ht="63.75">
      <c r="A20" s="8" t="s">
        <v>28</v>
      </c>
      <c r="B20" s="9" t="s">
        <v>29</v>
      </c>
      <c r="C20" s="9" t="s">
        <v>30</v>
      </c>
      <c r="D20" s="9" t="s">
        <v>31</v>
      </c>
      <c r="E20" s="9" t="s">
        <v>59</v>
      </c>
      <c r="F20" s="9" t="s">
        <v>58</v>
      </c>
      <c r="G20" s="14">
        <f aca="true" t="shared" si="0" ref="G20:G32">H20+I20</f>
        <v>50000</v>
      </c>
      <c r="H20" s="18">
        <v>50000</v>
      </c>
      <c r="I20" s="18">
        <f>J20</f>
        <v>0</v>
      </c>
      <c r="J20" s="18"/>
    </row>
    <row r="21" spans="1:10" ht="63.75">
      <c r="A21" s="23" t="s">
        <v>69</v>
      </c>
      <c r="B21" s="22" t="s">
        <v>70</v>
      </c>
      <c r="C21" s="22" t="s">
        <v>30</v>
      </c>
      <c r="D21" s="9" t="s">
        <v>71</v>
      </c>
      <c r="E21" s="24" t="s">
        <v>95</v>
      </c>
      <c r="F21" s="9" t="s">
        <v>58</v>
      </c>
      <c r="G21" s="14">
        <f t="shared" si="0"/>
        <v>15000</v>
      </c>
      <c r="H21" s="18">
        <v>15000</v>
      </c>
      <c r="I21" s="18"/>
      <c r="J21" s="18"/>
    </row>
    <row r="22" spans="1:10" ht="89.25">
      <c r="A22" s="8" t="s">
        <v>34</v>
      </c>
      <c r="B22" s="9" t="s">
        <v>35</v>
      </c>
      <c r="C22" s="9" t="s">
        <v>32</v>
      </c>
      <c r="D22" s="9" t="s">
        <v>36</v>
      </c>
      <c r="E22" s="9" t="s">
        <v>37</v>
      </c>
      <c r="F22" s="9" t="s">
        <v>51</v>
      </c>
      <c r="G22" s="14">
        <f t="shared" si="0"/>
        <v>200000</v>
      </c>
      <c r="H22" s="18">
        <v>200000</v>
      </c>
      <c r="I22" s="18">
        <f>J22</f>
        <v>0</v>
      </c>
      <c r="J22" s="18">
        <v>0</v>
      </c>
    </row>
    <row r="23" spans="1:10" ht="89.25">
      <c r="A23" s="8" t="s">
        <v>38</v>
      </c>
      <c r="B23" s="9" t="s">
        <v>39</v>
      </c>
      <c r="C23" s="9" t="s">
        <v>32</v>
      </c>
      <c r="D23" s="9" t="s">
        <v>40</v>
      </c>
      <c r="E23" s="9" t="s">
        <v>96</v>
      </c>
      <c r="F23" s="9" t="s">
        <v>52</v>
      </c>
      <c r="G23" s="14">
        <f t="shared" si="0"/>
        <v>30000</v>
      </c>
      <c r="H23" s="18">
        <v>30000</v>
      </c>
      <c r="I23" s="18">
        <f>J23</f>
        <v>0</v>
      </c>
      <c r="J23" s="18">
        <v>0</v>
      </c>
    </row>
    <row r="24" spans="1:10" ht="51">
      <c r="A24" s="8" t="s">
        <v>41</v>
      </c>
      <c r="B24" s="9" t="s">
        <v>17</v>
      </c>
      <c r="C24" s="9" t="s">
        <v>18</v>
      </c>
      <c r="D24" s="9" t="s">
        <v>19</v>
      </c>
      <c r="E24" s="9" t="s">
        <v>72</v>
      </c>
      <c r="F24" s="9" t="s">
        <v>73</v>
      </c>
      <c r="G24" s="14">
        <f t="shared" si="0"/>
        <v>200000</v>
      </c>
      <c r="H24" s="18">
        <v>200000</v>
      </c>
      <c r="I24" s="18">
        <f>J24</f>
        <v>0</v>
      </c>
      <c r="J24" s="18">
        <v>0</v>
      </c>
    </row>
    <row r="25" spans="1:10" ht="89.25">
      <c r="A25" s="25" t="s">
        <v>74</v>
      </c>
      <c r="B25" s="26" t="s">
        <v>75</v>
      </c>
      <c r="C25" s="26" t="s">
        <v>76</v>
      </c>
      <c r="D25" s="26" t="s">
        <v>77</v>
      </c>
      <c r="E25" s="27" t="s">
        <v>33</v>
      </c>
      <c r="F25" s="27" t="s">
        <v>78</v>
      </c>
      <c r="G25" s="14">
        <f t="shared" si="0"/>
        <v>100000</v>
      </c>
      <c r="H25" s="18">
        <v>100000</v>
      </c>
      <c r="I25" s="18">
        <f>J25</f>
        <v>0</v>
      </c>
      <c r="J25" s="18"/>
    </row>
    <row r="26" spans="1:10" ht="38.25">
      <c r="A26" s="32">
        <v>1000000</v>
      </c>
      <c r="B26" s="7" t="s">
        <v>15</v>
      </c>
      <c r="C26" s="7" t="s">
        <v>15</v>
      </c>
      <c r="D26" s="7" t="s">
        <v>82</v>
      </c>
      <c r="E26" s="7" t="s">
        <v>15</v>
      </c>
      <c r="F26" s="7" t="s">
        <v>15</v>
      </c>
      <c r="G26" s="33">
        <f>G27</f>
        <v>10000</v>
      </c>
      <c r="H26" s="34">
        <f>H27</f>
        <v>10000</v>
      </c>
      <c r="I26" s="34">
        <f>I27</f>
        <v>0</v>
      </c>
      <c r="J26" s="34">
        <f>J27</f>
        <v>0</v>
      </c>
    </row>
    <row r="27" spans="1:10" ht="38.25">
      <c r="A27" s="12" t="s">
        <v>83</v>
      </c>
      <c r="B27" s="7" t="s">
        <v>15</v>
      </c>
      <c r="C27" s="7" t="s">
        <v>15</v>
      </c>
      <c r="D27" s="7" t="s">
        <v>82</v>
      </c>
      <c r="E27" s="7" t="s">
        <v>15</v>
      </c>
      <c r="F27" s="7" t="s">
        <v>15</v>
      </c>
      <c r="G27" s="33">
        <f>SUM(G28:G28)</f>
        <v>10000</v>
      </c>
      <c r="H27" s="34">
        <f>SUM(H28:H28)</f>
        <v>10000</v>
      </c>
      <c r="I27" s="34">
        <f>SUM(I28:I28)</f>
        <v>0</v>
      </c>
      <c r="J27" s="34">
        <f>SUM(J28:J28)</f>
        <v>0</v>
      </c>
    </row>
    <row r="28" spans="1:10" ht="38.25">
      <c r="A28" s="35" t="s">
        <v>84</v>
      </c>
      <c r="B28" s="24" t="s">
        <v>85</v>
      </c>
      <c r="C28" s="26"/>
      <c r="D28" s="36" t="s">
        <v>86</v>
      </c>
      <c r="E28" s="24" t="s">
        <v>87</v>
      </c>
      <c r="F28" s="27"/>
      <c r="G28" s="14">
        <f>H28+I28</f>
        <v>10000</v>
      </c>
      <c r="H28" s="18">
        <v>10000</v>
      </c>
      <c r="I28" s="18">
        <f>J28</f>
        <v>0</v>
      </c>
      <c r="J28" s="18"/>
    </row>
    <row r="29" spans="1:10" ht="38.25">
      <c r="A29" s="6" t="s">
        <v>42</v>
      </c>
      <c r="B29" s="7" t="s">
        <v>15</v>
      </c>
      <c r="C29" s="7" t="s">
        <v>15</v>
      </c>
      <c r="D29" s="7" t="s">
        <v>43</v>
      </c>
      <c r="E29" s="7" t="s">
        <v>15</v>
      </c>
      <c r="F29" s="7" t="s">
        <v>15</v>
      </c>
      <c r="G29" s="13">
        <f>G30</f>
        <v>-280000</v>
      </c>
      <c r="H29" s="17">
        <f>H30</f>
        <v>620000</v>
      </c>
      <c r="I29" s="17">
        <f>I30</f>
        <v>-900000</v>
      </c>
      <c r="J29" s="17">
        <f>J30</f>
        <v>-900000</v>
      </c>
    </row>
    <row r="30" spans="1:10" ht="38.25">
      <c r="A30" s="12" t="s">
        <v>55</v>
      </c>
      <c r="B30" s="7" t="s">
        <v>15</v>
      </c>
      <c r="C30" s="7" t="s">
        <v>15</v>
      </c>
      <c r="D30" s="7" t="s">
        <v>43</v>
      </c>
      <c r="E30" s="7" t="s">
        <v>15</v>
      </c>
      <c r="F30" s="7" t="s">
        <v>15</v>
      </c>
      <c r="G30" s="13">
        <f>SUM(G31:G33)</f>
        <v>-280000</v>
      </c>
      <c r="H30" s="17">
        <f>SUM(H31:H33)</f>
        <v>620000</v>
      </c>
      <c r="I30" s="17">
        <f>SUM(I31:I33)</f>
        <v>-900000</v>
      </c>
      <c r="J30" s="17">
        <f>SUM(J31:J33)</f>
        <v>-900000</v>
      </c>
    </row>
    <row r="31" spans="1:10" ht="51">
      <c r="A31" s="8" t="s">
        <v>44</v>
      </c>
      <c r="B31" s="9" t="s">
        <v>45</v>
      </c>
      <c r="C31" s="9" t="s">
        <v>20</v>
      </c>
      <c r="D31" s="9" t="s">
        <v>46</v>
      </c>
      <c r="E31" s="30" t="s">
        <v>63</v>
      </c>
      <c r="F31" s="31" t="s">
        <v>64</v>
      </c>
      <c r="G31" s="14">
        <f>H31+I31</f>
        <v>180000</v>
      </c>
      <c r="H31" s="15">
        <v>180000</v>
      </c>
      <c r="I31" s="15">
        <f>J31</f>
        <v>0</v>
      </c>
      <c r="J31" s="15"/>
    </row>
    <row r="32" spans="1:10" ht="63" customHeight="1">
      <c r="A32" s="29" t="s">
        <v>79</v>
      </c>
      <c r="B32" s="28" t="s">
        <v>61</v>
      </c>
      <c r="C32" s="28" t="s">
        <v>20</v>
      </c>
      <c r="D32" s="28" t="s">
        <v>62</v>
      </c>
      <c r="E32" s="9" t="s">
        <v>80</v>
      </c>
      <c r="F32" s="9" t="s">
        <v>81</v>
      </c>
      <c r="G32" s="14">
        <f t="shared" si="0"/>
        <v>440000</v>
      </c>
      <c r="H32" s="15">
        <v>440000</v>
      </c>
      <c r="I32" s="15">
        <f>J32</f>
        <v>0</v>
      </c>
      <c r="J32" s="15"/>
    </row>
    <row r="33" spans="1:10" ht="63" customHeight="1">
      <c r="A33" s="37">
        <v>1217350</v>
      </c>
      <c r="B33" s="31" t="s">
        <v>89</v>
      </c>
      <c r="C33" s="31" t="s">
        <v>90</v>
      </c>
      <c r="D33" s="31" t="s">
        <v>91</v>
      </c>
      <c r="E33" s="31" t="s">
        <v>92</v>
      </c>
      <c r="F33" s="31" t="s">
        <v>93</v>
      </c>
      <c r="G33" s="14">
        <f>H33+I33</f>
        <v>-900000</v>
      </c>
      <c r="H33" s="15"/>
      <c r="I33" s="15">
        <v>-900000</v>
      </c>
      <c r="J33" s="15">
        <v>-900000</v>
      </c>
    </row>
    <row r="34" spans="1:10" ht="12.75">
      <c r="A34" s="10" t="s">
        <v>48</v>
      </c>
      <c r="B34" s="10" t="s">
        <v>48</v>
      </c>
      <c r="C34" s="10" t="s">
        <v>48</v>
      </c>
      <c r="D34" s="11" t="s">
        <v>47</v>
      </c>
      <c r="E34" s="11" t="s">
        <v>48</v>
      </c>
      <c r="F34" s="11" t="s">
        <v>48</v>
      </c>
      <c r="G34" s="16">
        <f>G13+G18+G29+G26</f>
        <v>685000</v>
      </c>
      <c r="H34" s="16">
        <f>H13+H18+H29+H26</f>
        <v>1405000</v>
      </c>
      <c r="I34" s="16">
        <f>I13+I18+I29</f>
        <v>-720000</v>
      </c>
      <c r="J34" s="16">
        <f>J13+J18+J29</f>
        <v>-720000</v>
      </c>
    </row>
    <row r="36" spans="1:10" ht="12.75">
      <c r="A36" s="38"/>
      <c r="B36" s="38"/>
      <c r="C36" s="38"/>
      <c r="D36" s="38"/>
      <c r="E36" s="38"/>
      <c r="F36" s="38"/>
      <c r="G36" s="38"/>
      <c r="H36" s="38"/>
      <c r="I36" s="38"/>
      <c r="J36" s="38"/>
    </row>
    <row r="38" spans="2:8" ht="12.75">
      <c r="B38" s="2" t="s">
        <v>97</v>
      </c>
      <c r="C38" s="2"/>
      <c r="D38" s="2"/>
      <c r="E38" s="2" t="s">
        <v>98</v>
      </c>
      <c r="F38" s="2"/>
      <c r="G38" s="2"/>
      <c r="H38" s="2"/>
    </row>
  </sheetData>
  <mergeCells count="12">
    <mergeCell ref="H10:H11"/>
    <mergeCell ref="I10:J10"/>
    <mergeCell ref="A36:J36"/>
    <mergeCell ref="A8:B8"/>
    <mergeCell ref="A6:J6"/>
    <mergeCell ref="A10:A11"/>
    <mergeCell ref="B10:B11"/>
    <mergeCell ref="C10:C11"/>
    <mergeCell ref="D10:D11"/>
    <mergeCell ref="E10:E11"/>
    <mergeCell ref="F10:F11"/>
    <mergeCell ref="G10:G11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2021-08-27T13:57:06Z</cp:lastPrinted>
  <dcterms:created xsi:type="dcterms:W3CDTF">2020-12-31T11:18:37Z</dcterms:created>
  <dcterms:modified xsi:type="dcterms:W3CDTF">2021-08-31T09:21:32Z</dcterms:modified>
  <cp:category/>
  <cp:version/>
  <cp:contentType/>
  <cp:contentStatus/>
</cp:coreProperties>
</file>