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<sst xmlns="http://schemas.openxmlformats.org/spreadsheetml/2006/main" count="145" uniqueCount="114">
  <si>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</si>
  <si>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</si>
  <si>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</si>
  <si>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</si>
  <si>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</si>
  <si>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</si>
  <si>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</si>
  <si>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</si>
  <si>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</si>
  <si>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</si>
  <si>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</si>
  <si>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</si>
  <si>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</si>
  <si>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</si>
  <si>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</si>
  <si>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</si>
  <si>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Чорткiвська мiська рада</t>
  </si>
  <si>
    <t>3242</t>
  </si>
  <si>
    <t>1090</t>
  </si>
  <si>
    <t>Інші заходи у сфері соціального захисту і соціального забезпечення</t>
  </si>
  <si>
    <t>0116030</t>
  </si>
  <si>
    <t>6030</t>
  </si>
  <si>
    <t>0620</t>
  </si>
  <si>
    <t>Організація благоустрою населених пунктів</t>
  </si>
  <si>
    <t>Програма "Безпечне місто 2019-2022 роки"</t>
  </si>
  <si>
    <t>Рішення сесії міської ради від 11 грудня 2020 року № 1279</t>
  </si>
  <si>
    <t>Рішення сесії міської ради від 24 грудня 2020 року № 125</t>
  </si>
  <si>
    <t>0116090</t>
  </si>
  <si>
    <t>6090</t>
  </si>
  <si>
    <t>0640</t>
  </si>
  <si>
    <t>Інша діяльність у сфері житлово-комунального господарства</t>
  </si>
  <si>
    <t>Програма підготовки об'єктів комунальної власності Чортківської міської територіольної громади до приватизації та оренди на 2021-2024 роки</t>
  </si>
  <si>
    <t>Рішення сесії міської ради від 24 грудня 2020 року № 109</t>
  </si>
  <si>
    <t>0117340</t>
  </si>
  <si>
    <t>7340</t>
  </si>
  <si>
    <t>0443</t>
  </si>
  <si>
    <t>Проектування, реставрація та охорона пам`яток архітектури</t>
  </si>
  <si>
    <t>Програма збереження та популяризації архітектурних пам'яток Чортківської міської територіальної громади на 2021-2025 роки</t>
  </si>
  <si>
    <t>Рішення сесії міської ради від 27 травня 2021 року № 433</t>
  </si>
  <si>
    <t>0117530</t>
  </si>
  <si>
    <t>7530</t>
  </si>
  <si>
    <t>0460</t>
  </si>
  <si>
    <t>Інші заходи у сфері зв`язку, телекомунікації та інформатики</t>
  </si>
  <si>
    <t>Програма "Чортків- Smart City" на 2019-2022 роки</t>
  </si>
  <si>
    <t>Рішення сесії міської ради від 11 грудня 2018 року № 1278</t>
  </si>
  <si>
    <t>0117610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</si>
  <si>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</si>
  <si>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</si>
  <si>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</si>
  <si>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Чортківської міської територіальної громади на 2021-2023 роки</t>
  </si>
  <si>
    <t>Рішення сесії міської ради від 24 грудня 2020 року № 110</t>
  </si>
  <si>
    <t>0117640</t>
  </si>
  <si>
    <t>7640</t>
  </si>
  <si>
    <t>0470</t>
  </si>
  <si>
    <t>Заходи з енергозбереження</t>
  </si>
  <si>
    <t>Програма енергоефективних заходів в бюджетних установах Чортківської міської ради на 2021-2024 роки</t>
  </si>
  <si>
    <t>Рішення сесії міської ради від 26 березня 2021 року № 326</t>
  </si>
  <si>
    <t>0490</t>
  </si>
  <si>
    <t>0117693</t>
  </si>
  <si>
    <t>7693</t>
  </si>
  <si>
    <t>Інші заходи, пов`язані з економічною діяльністю</t>
  </si>
  <si>
    <t>Програма придбання у комунальну власність Чортківської міської територіальної громади об'єктів нерухомого майна  на 2021-2023 роки</t>
  </si>
  <si>
    <t>Рішення сесії міської ради від 23 квітня 2021 року № 380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</si>
  <si>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</si>
  <si>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</si>
  <si>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</si>
  <si>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</si>
  <si>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захисту населення і території Чортківської міської територіальної громади від надзвичайних ситуацій техногенного та природного характеру на 2021 - 2023 роки</t>
  </si>
  <si>
    <t>Рішення сесії міської ради від 24 грудня 2020 року № 87</t>
  </si>
  <si>
    <t>0800000</t>
  </si>
  <si>
    <t>Управлiння соцiального захисту та охорони здоров'я Чорткiвської мiської ради</t>
  </si>
  <si>
    <t>0812010</t>
  </si>
  <si>
    <t>2010</t>
  </si>
  <si>
    <t>0731</t>
  </si>
  <si>
    <t>Багатопрофільна стаціонарна медична допомога населенню</t>
  </si>
  <si>
    <t>Програма фінансової підтримки комунального некомерційного підприємства "Чортківська центральна міська лікарня" Чортківської міської ради на 2021-2023 роки</t>
  </si>
  <si>
    <t>Рішення сесії міської ради від 24 грудня 2020 року № 99 із змінами</t>
  </si>
  <si>
    <t>1070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</si>
  <si>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</si>
  <si>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</si>
  <si>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</si>
  <si>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фінансування видатків на компенсаційні виплати за пільговий проїзд окремих категорій громадян Чортківської міської територіольної громади автомобільним транспортом на автобусних маршрутах загального користування на 2021-2023 роки</t>
  </si>
  <si>
    <t>Рішення сесії міської ради від 24 грудня 2020 року № 90</t>
  </si>
  <si>
    <t>0813210</t>
  </si>
  <si>
    <t>3210</t>
  </si>
  <si>
    <t>1050</t>
  </si>
  <si>
    <t>Організація та проведення громадських робіт</t>
  </si>
  <si>
    <t>Програма організації громадських робіт для тимчасової зайнятості громадян Чортковської міської територіальної громади на 2021-2023 роки</t>
  </si>
  <si>
    <t>Рішення сесії міської ради від 24 грудня 2020 року № 92</t>
  </si>
  <si>
    <t>0813242</t>
  </si>
  <si>
    <t>Програма надання адресної грошової допомоги громадянам Чортківської міської територіольної громади на 2021-2023 року</t>
  </si>
  <si>
    <t>Рішення сесії міської ради від 24 грудня 2020 року № 91</t>
  </si>
  <si>
    <t>1200000</t>
  </si>
  <si>
    <t>Управлiння комунального господарства, архітектури та капітального будівництва Чорткiвської мiської ради</t>
  </si>
  <si>
    <t>1216017</t>
  </si>
  <si>
    <t>6017</t>
  </si>
  <si>
    <t>Інша діяльність, пов`язана з експлуатацією об`єктів житлово-комунального господарства</t>
  </si>
  <si>
    <t>Програма фінансової підтримки комунальних підриємств Чортківської міської територіальної громади на 2021-2023 роки</t>
  </si>
  <si>
    <t>1217340</t>
  </si>
  <si>
    <t>Рішення міської ради від 27 травня 2021 року № 433</t>
  </si>
  <si>
    <t>УСЬОГО</t>
  </si>
  <si>
    <t>X</t>
  </si>
  <si>
    <t>Додаток 6</t>
  </si>
  <si>
    <t>до рішення міської ради</t>
  </si>
  <si>
    <t>Зміни до розподілу витрат бюджету Чортківської міської територіальної громади на реалізацію місцевих/регіональних програм у 2021 році</t>
  </si>
  <si>
    <t>0110000</t>
  </si>
  <si>
    <t>0810000</t>
  </si>
  <si>
    <t>1210000</t>
  </si>
  <si>
    <t>0113242</t>
  </si>
  <si>
    <t>Програма "Картка Чортківчанина" на 2021-2023 роки</t>
  </si>
  <si>
    <t>Рішення сесії міської ради від 24 грудня 2020 року № 130</t>
  </si>
  <si>
    <t>від 13 жовтня 2021 року № 678</t>
  </si>
  <si>
    <t>Секретар пленарного засідання сесії міської ради</t>
  </si>
  <si>
    <t>Наталія ВЕЛИКОБОРЕЦЬ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</si>
</sst>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</numFmts>
  <fonts count="6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17" applyBorder="1" applyAlignment="1">
      <alignment vertical="center" wrapText="1"/>
      <protection/>
    </xf>
    <xf numFmtId="0" fontId="0" fillId="0" borderId="1" xfId="17" applyBorder="1" applyAlignment="1" quotePrefix="1">
      <alignment vertical="center" wrapText="1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Zeros="0" tabSelected="1" workbookViewId="0" topLeftCell="A1">
      <pane xSplit="5" ySplit="12" topLeftCell="G31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G38" sqref="G38"/>
    </sheetView>
  </sheetViews>
  <sheetFormatPr defaultColWidth="9.00390625" defaultRowHeight="12.75"/>
  <cols>
    <col min="1" max="3" width="12.00390625" style="0" customWidth="1"/>
    <col min="4" max="6" width="40.75390625" style="0" customWidth="1"/>
    <col min="7" max="10" width="15.75390625" style="0" customWidth="1"/>
  </cols>
  <sheetData>
    <row r="1" ht="12.75">
      <c r="H1" t="s">
        <v>102</v>
      </c>
    </row>
    <row r="2" ht="12.75">
      <c r="H2" t="s">
        <v>103</v>
      </c>
    </row>
    <row r="3" ht="12.75">
      <c r="H3" t="s">
        <v>111</v>
      </c>
    </row>
    <row r="5" spans="1:10" ht="12.75">
      <c r="A5" s="23" t="s">
        <v>104</v>
      </c>
      <c r="B5" s="24"/>
      <c r="C5" s="24"/>
      <c r="D5" s="24"/>
      <c r="E5" s="24"/>
      <c r="F5" s="24"/>
      <c r="G5" s="24"/>
      <c r="H5" s="24"/>
      <c r="I5" s="24"/>
      <c r="J5" s="24"/>
    </row>
    <row r="7" ht="12.75">
      <c r="A7" s="1" t="s">
        <v>0</v>
      </c>
    </row>
    <row r="8" spans="1:10" ht="12.75">
      <c r="A8" t="s">
        <v>1</v>
      </c>
      <c r="J8" s="2" t="s">
        <v>2</v>
      </c>
    </row>
    <row r="9" spans="1:10" ht="12.75">
      <c r="A9" s="25" t="s">
        <v>3</v>
      </c>
      <c r="B9" s="25" t="s">
        <v>4</v>
      </c>
      <c r="C9" s="25" t="s">
        <v>5</v>
      </c>
      <c r="D9" s="26" t="s">
        <v>6</v>
      </c>
      <c r="E9" s="26" t="s">
        <v>7</v>
      </c>
      <c r="F9" s="25" t="s">
        <v>8</v>
      </c>
      <c r="G9" s="27" t="s">
        <v>9</v>
      </c>
      <c r="H9" s="26" t="s">
        <v>10</v>
      </c>
      <c r="I9" s="26" t="s">
        <v>11</v>
      </c>
      <c r="J9" s="26"/>
    </row>
    <row r="10" spans="1:10" ht="67.5" customHeight="1">
      <c r="A10" s="26"/>
      <c r="B10" s="26"/>
      <c r="C10" s="26"/>
      <c r="D10" s="26"/>
      <c r="E10" s="26"/>
      <c r="F10" s="26"/>
      <c r="G10" s="27"/>
      <c r="H10" s="26"/>
      <c r="I10" s="3" t="s">
        <v>12</v>
      </c>
      <c r="J10" s="3" t="s">
        <v>13</v>
      </c>
    </row>
    <row r="11" spans="1:10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4">
        <v>7</v>
      </c>
      <c r="H11" s="3">
        <v>8</v>
      </c>
      <c r="I11" s="5">
        <v>9</v>
      </c>
      <c r="J11" s="5">
        <v>10</v>
      </c>
    </row>
    <row r="12" spans="1:10" ht="12.75">
      <c r="A12" s="6" t="s">
        <v>14</v>
      </c>
      <c r="B12" s="6" t="s">
        <v>15</v>
      </c>
      <c r="C12" s="6" t="s">
        <v>15</v>
      </c>
      <c r="D12" s="7" t="s">
        <v>16</v>
      </c>
      <c r="E12" s="7" t="s">
        <v>15</v>
      </c>
      <c r="F12" s="7" t="s">
        <v>15</v>
      </c>
      <c r="G12" s="14">
        <f>H12+I12</f>
        <v>-271048</v>
      </c>
      <c r="H12" s="15">
        <f>H13</f>
        <v>-95548</v>
      </c>
      <c r="I12" s="15">
        <f>J12</f>
        <v>-175500</v>
      </c>
      <c r="J12" s="15">
        <f>J13</f>
        <v>-175500</v>
      </c>
    </row>
    <row r="13" spans="1:10" ht="12.75">
      <c r="A13" s="12" t="s">
        <v>105</v>
      </c>
      <c r="B13" s="6" t="s">
        <v>15</v>
      </c>
      <c r="C13" s="6" t="s">
        <v>15</v>
      </c>
      <c r="D13" s="7" t="s">
        <v>16</v>
      </c>
      <c r="E13" s="7"/>
      <c r="F13" s="7"/>
      <c r="G13" s="14">
        <f aca="true" t="shared" si="0" ref="G13:G31">H13+I13</f>
        <v>-271048</v>
      </c>
      <c r="H13" s="15">
        <f>SUM(H14:H22)</f>
        <v>-95548</v>
      </c>
      <c r="I13" s="15">
        <f aca="true" t="shared" si="1" ref="I13:I31">J13</f>
        <v>-175500</v>
      </c>
      <c r="J13" s="15">
        <f>SUM(J14:J22)</f>
        <v>-175500</v>
      </c>
    </row>
    <row r="14" spans="1:10" ht="25.5">
      <c r="A14" s="18" t="s">
        <v>108</v>
      </c>
      <c r="B14" s="19">
        <v>3242</v>
      </c>
      <c r="C14" s="20" t="s">
        <v>18</v>
      </c>
      <c r="D14" s="21" t="s">
        <v>19</v>
      </c>
      <c r="E14" s="21" t="s">
        <v>109</v>
      </c>
      <c r="F14" s="21" t="s">
        <v>110</v>
      </c>
      <c r="G14" s="16">
        <f t="shared" si="0"/>
        <v>-20000</v>
      </c>
      <c r="H14" s="17">
        <v>-20000</v>
      </c>
      <c r="I14" s="17">
        <f t="shared" si="1"/>
        <v>0</v>
      </c>
      <c r="J14" s="17"/>
    </row>
    <row r="15" spans="1:10" ht="25.5">
      <c r="A15" s="8" t="s">
        <v>20</v>
      </c>
      <c r="B15" s="8" t="s">
        <v>21</v>
      </c>
      <c r="C15" s="8" t="s">
        <v>22</v>
      </c>
      <c r="D15" s="9" t="s">
        <v>23</v>
      </c>
      <c r="E15" s="9" t="s">
        <v>24</v>
      </c>
      <c r="F15" s="9" t="s">
        <v>25</v>
      </c>
      <c r="G15" s="16">
        <f>H15+I15</f>
        <v>20000</v>
      </c>
      <c r="H15" s="17"/>
      <c r="I15" s="17">
        <f>J15</f>
        <v>20000</v>
      </c>
      <c r="J15" s="17">
        <v>20000</v>
      </c>
    </row>
    <row r="16" spans="1:10" ht="51">
      <c r="A16" s="8" t="s">
        <v>27</v>
      </c>
      <c r="B16" s="8" t="s">
        <v>28</v>
      </c>
      <c r="C16" s="8" t="s">
        <v>29</v>
      </c>
      <c r="D16" s="9" t="s">
        <v>30</v>
      </c>
      <c r="E16" s="9" t="s">
        <v>31</v>
      </c>
      <c r="F16" s="9" t="s">
        <v>32</v>
      </c>
      <c r="G16" s="16">
        <f t="shared" si="0"/>
        <v>14500</v>
      </c>
      <c r="H16" s="17"/>
      <c r="I16" s="17">
        <f t="shared" si="1"/>
        <v>14500</v>
      </c>
      <c r="J16" s="17">
        <v>14500</v>
      </c>
    </row>
    <row r="17" spans="1:10" ht="38.25">
      <c r="A17" s="8" t="s">
        <v>33</v>
      </c>
      <c r="B17" s="8" t="s">
        <v>34</v>
      </c>
      <c r="C17" s="8" t="s">
        <v>35</v>
      </c>
      <c r="D17" s="9" t="s">
        <v>36</v>
      </c>
      <c r="E17" s="9" t="s">
        <v>37</v>
      </c>
      <c r="F17" s="9" t="s">
        <v>38</v>
      </c>
      <c r="G17" s="16">
        <f t="shared" si="0"/>
        <v>-30000</v>
      </c>
      <c r="H17" s="17"/>
      <c r="I17" s="17">
        <f t="shared" si="1"/>
        <v>-30000</v>
      </c>
      <c r="J17" s="17">
        <v>-30000</v>
      </c>
    </row>
    <row r="18" spans="1:10" ht="25.5">
      <c r="A18" s="8" t="s">
        <v>39</v>
      </c>
      <c r="B18" s="8" t="s">
        <v>40</v>
      </c>
      <c r="C18" s="8" t="s">
        <v>41</v>
      </c>
      <c r="D18" s="9" t="s">
        <v>42</v>
      </c>
      <c r="E18" s="9" t="s">
        <v>43</v>
      </c>
      <c r="F18" s="9" t="s">
        <v>44</v>
      </c>
      <c r="G18" s="16">
        <f t="shared" si="0"/>
        <v>-52000</v>
      </c>
      <c r="H18" s="17">
        <v>-52000</v>
      </c>
      <c r="I18" s="17">
        <f t="shared" si="1"/>
        <v>0</v>
      </c>
      <c r="J18" s="17"/>
    </row>
    <row r="19" spans="1:10" ht="38.25">
      <c r="A19" s="8" t="s">
        <v>45</v>
      </c>
      <c r="B19" s="8" t="s">
        <v>46</v>
      </c>
      <c r="C19" s="8" t="s">
        <v>47</v>
      </c>
      <c r="D19" s="9" t="s">
        <v>48</v>
      </c>
      <c r="E19" s="9" t="s">
        <v>49</v>
      </c>
      <c r="F19" s="9" t="s">
        <v>50</v>
      </c>
      <c r="G19" s="16">
        <f t="shared" si="0"/>
        <v>-53860</v>
      </c>
      <c r="H19" s="17">
        <v>-53860</v>
      </c>
      <c r="I19" s="17">
        <f t="shared" si="1"/>
        <v>0</v>
      </c>
      <c r="J19" s="17"/>
    </row>
    <row r="20" spans="1:10" ht="38.25">
      <c r="A20" s="8" t="s">
        <v>51</v>
      </c>
      <c r="B20" s="8" t="s">
        <v>52</v>
      </c>
      <c r="C20" s="8" t="s">
        <v>53</v>
      </c>
      <c r="D20" s="9" t="s">
        <v>54</v>
      </c>
      <c r="E20" s="9" t="s">
        <v>55</v>
      </c>
      <c r="F20" s="9" t="s">
        <v>56</v>
      </c>
      <c r="G20" s="16">
        <f t="shared" si="0"/>
        <v>30960</v>
      </c>
      <c r="H20" s="17">
        <v>30960</v>
      </c>
      <c r="I20" s="17">
        <f t="shared" si="1"/>
        <v>0</v>
      </c>
      <c r="J20" s="17"/>
    </row>
    <row r="21" spans="1:10" ht="51">
      <c r="A21" s="8" t="s">
        <v>58</v>
      </c>
      <c r="B21" s="8" t="s">
        <v>59</v>
      </c>
      <c r="C21" s="8" t="s">
        <v>57</v>
      </c>
      <c r="D21" s="9" t="s">
        <v>60</v>
      </c>
      <c r="E21" s="9" t="s">
        <v>61</v>
      </c>
      <c r="F21" s="9" t="s">
        <v>62</v>
      </c>
      <c r="G21" s="16">
        <f t="shared" si="0"/>
        <v>-180000</v>
      </c>
      <c r="H21" s="17"/>
      <c r="I21" s="17">
        <f t="shared" si="1"/>
        <v>-180000</v>
      </c>
      <c r="J21" s="17">
        <v>-180000</v>
      </c>
    </row>
    <row r="22" spans="1:10" ht="51">
      <c r="A22" s="8" t="s">
        <v>63</v>
      </c>
      <c r="B22" s="8" t="s">
        <v>64</v>
      </c>
      <c r="C22" s="8" t="s">
        <v>65</v>
      </c>
      <c r="D22" s="9" t="s">
        <v>66</v>
      </c>
      <c r="E22" s="9" t="s">
        <v>67</v>
      </c>
      <c r="F22" s="9" t="s">
        <v>68</v>
      </c>
      <c r="G22" s="16">
        <f t="shared" si="0"/>
        <v>-648</v>
      </c>
      <c r="H22" s="17">
        <v>-648</v>
      </c>
      <c r="I22" s="17">
        <f t="shared" si="1"/>
        <v>0</v>
      </c>
      <c r="J22" s="17"/>
    </row>
    <row r="23" spans="1:10" ht="38.25">
      <c r="A23" s="6" t="s">
        <v>69</v>
      </c>
      <c r="B23" s="6" t="s">
        <v>15</v>
      </c>
      <c r="C23" s="6" t="s">
        <v>15</v>
      </c>
      <c r="D23" s="7" t="s">
        <v>70</v>
      </c>
      <c r="E23" s="7" t="s">
        <v>15</v>
      </c>
      <c r="F23" s="7" t="s">
        <v>15</v>
      </c>
      <c r="G23" s="14">
        <f t="shared" si="0"/>
        <v>377294</v>
      </c>
      <c r="H23" s="15">
        <f>H24</f>
        <v>369444</v>
      </c>
      <c r="I23" s="15">
        <f t="shared" si="1"/>
        <v>7850</v>
      </c>
      <c r="J23" s="15">
        <f>J24</f>
        <v>7850</v>
      </c>
    </row>
    <row r="24" spans="1:10" ht="38.25">
      <c r="A24" s="12" t="s">
        <v>106</v>
      </c>
      <c r="B24" s="6" t="s">
        <v>15</v>
      </c>
      <c r="C24" s="6" t="s">
        <v>15</v>
      </c>
      <c r="D24" s="7" t="s">
        <v>70</v>
      </c>
      <c r="E24" s="7"/>
      <c r="F24" s="7"/>
      <c r="G24" s="14">
        <f t="shared" si="0"/>
        <v>377294</v>
      </c>
      <c r="H24" s="15">
        <f>SUM(H25:H28)</f>
        <v>369444</v>
      </c>
      <c r="I24" s="15">
        <f t="shared" si="1"/>
        <v>7850</v>
      </c>
      <c r="J24" s="15">
        <f>SUM(J25:J28)</f>
        <v>7850</v>
      </c>
    </row>
    <row r="25" spans="1:10" ht="51">
      <c r="A25" s="8" t="s">
        <v>71</v>
      </c>
      <c r="B25" s="8" t="s">
        <v>72</v>
      </c>
      <c r="C25" s="8" t="s">
        <v>73</v>
      </c>
      <c r="D25" s="9" t="s">
        <v>74</v>
      </c>
      <c r="E25" s="9" t="s">
        <v>75</v>
      </c>
      <c r="F25" s="9" t="s">
        <v>76</v>
      </c>
      <c r="G25" s="16">
        <f t="shared" si="0"/>
        <v>287294</v>
      </c>
      <c r="H25" s="17">
        <v>279444</v>
      </c>
      <c r="I25" s="17">
        <f t="shared" si="1"/>
        <v>7850</v>
      </c>
      <c r="J25" s="17">
        <v>7850</v>
      </c>
    </row>
    <row r="26" spans="1:10" ht="89.25">
      <c r="A26" s="8" t="s">
        <v>78</v>
      </c>
      <c r="B26" s="8" t="s">
        <v>79</v>
      </c>
      <c r="C26" s="8" t="s">
        <v>77</v>
      </c>
      <c r="D26" s="9" t="s">
        <v>80</v>
      </c>
      <c r="E26" s="9" t="s">
        <v>81</v>
      </c>
      <c r="F26" s="9" t="s">
        <v>82</v>
      </c>
      <c r="G26" s="16">
        <f t="shared" si="0"/>
        <v>10000</v>
      </c>
      <c r="H26" s="17">
        <v>10000</v>
      </c>
      <c r="I26" s="17">
        <f t="shared" si="1"/>
        <v>0</v>
      </c>
      <c r="J26" s="17"/>
    </row>
    <row r="27" spans="1:10" ht="51">
      <c r="A27" s="8" t="s">
        <v>83</v>
      </c>
      <c r="B27" s="8" t="s">
        <v>84</v>
      </c>
      <c r="C27" s="8" t="s">
        <v>85</v>
      </c>
      <c r="D27" s="9" t="s">
        <v>86</v>
      </c>
      <c r="E27" s="9" t="s">
        <v>87</v>
      </c>
      <c r="F27" s="9" t="s">
        <v>88</v>
      </c>
      <c r="G27" s="16">
        <f t="shared" si="0"/>
        <v>-10000</v>
      </c>
      <c r="H27" s="17">
        <v>-10000</v>
      </c>
      <c r="I27" s="17">
        <f t="shared" si="1"/>
        <v>0</v>
      </c>
      <c r="J27" s="17"/>
    </row>
    <row r="28" spans="1:10" ht="38.25">
      <c r="A28" s="8" t="s">
        <v>89</v>
      </c>
      <c r="B28" s="8" t="s">
        <v>17</v>
      </c>
      <c r="C28" s="8" t="s">
        <v>18</v>
      </c>
      <c r="D28" s="9" t="s">
        <v>19</v>
      </c>
      <c r="E28" s="9" t="s">
        <v>90</v>
      </c>
      <c r="F28" s="9" t="s">
        <v>91</v>
      </c>
      <c r="G28" s="16">
        <f t="shared" si="0"/>
        <v>90000</v>
      </c>
      <c r="H28" s="17">
        <v>90000</v>
      </c>
      <c r="I28" s="17">
        <f t="shared" si="1"/>
        <v>0</v>
      </c>
      <c r="J28" s="17"/>
    </row>
    <row r="29" spans="1:10" ht="38.25">
      <c r="A29" s="6" t="s">
        <v>92</v>
      </c>
      <c r="B29" s="6" t="s">
        <v>15</v>
      </c>
      <c r="C29" s="6" t="s">
        <v>15</v>
      </c>
      <c r="D29" s="7" t="s">
        <v>93</v>
      </c>
      <c r="E29" s="7" t="s">
        <v>15</v>
      </c>
      <c r="F29" s="7" t="s">
        <v>15</v>
      </c>
      <c r="G29" s="14">
        <f t="shared" si="0"/>
        <v>0</v>
      </c>
      <c r="H29" s="15">
        <f>H30</f>
        <v>60000</v>
      </c>
      <c r="I29" s="15">
        <f t="shared" si="1"/>
        <v>-60000</v>
      </c>
      <c r="J29" s="15">
        <f>J30</f>
        <v>-60000</v>
      </c>
    </row>
    <row r="30" spans="1:10" ht="38.25">
      <c r="A30" s="12" t="s">
        <v>107</v>
      </c>
      <c r="B30" s="6" t="s">
        <v>15</v>
      </c>
      <c r="C30" s="6" t="s">
        <v>15</v>
      </c>
      <c r="D30" s="7" t="s">
        <v>93</v>
      </c>
      <c r="E30" s="7"/>
      <c r="F30" s="7"/>
      <c r="G30" s="14">
        <f t="shared" si="0"/>
        <v>0</v>
      </c>
      <c r="H30" s="15">
        <f>SUM(H31:H32)</f>
        <v>60000</v>
      </c>
      <c r="I30" s="15">
        <f t="shared" si="1"/>
        <v>-60000</v>
      </c>
      <c r="J30" s="15">
        <f>SUM(J31:J32)</f>
        <v>-60000</v>
      </c>
    </row>
    <row r="31" spans="1:10" ht="38.25">
      <c r="A31" s="8" t="s">
        <v>94</v>
      </c>
      <c r="B31" s="8" t="s">
        <v>95</v>
      </c>
      <c r="C31" s="8" t="s">
        <v>22</v>
      </c>
      <c r="D31" s="9" t="s">
        <v>96</v>
      </c>
      <c r="E31" s="9" t="s">
        <v>97</v>
      </c>
      <c r="F31" s="9" t="s">
        <v>26</v>
      </c>
      <c r="G31" s="16">
        <f t="shared" si="0"/>
        <v>60000</v>
      </c>
      <c r="H31" s="17">
        <v>60000</v>
      </c>
      <c r="I31" s="17">
        <f t="shared" si="1"/>
        <v>0</v>
      </c>
      <c r="J31" s="17"/>
    </row>
    <row r="32" spans="1:10" ht="38.25">
      <c r="A32" s="8" t="s">
        <v>98</v>
      </c>
      <c r="B32" s="8" t="s">
        <v>34</v>
      </c>
      <c r="C32" s="8" t="s">
        <v>35</v>
      </c>
      <c r="D32" s="9" t="s">
        <v>36</v>
      </c>
      <c r="E32" s="9" t="s">
        <v>37</v>
      </c>
      <c r="F32" s="9" t="s">
        <v>99</v>
      </c>
      <c r="G32" s="16">
        <f>H32+I32</f>
        <v>-60000</v>
      </c>
      <c r="H32" s="17"/>
      <c r="I32" s="17">
        <f>J32</f>
        <v>-60000</v>
      </c>
      <c r="J32" s="17">
        <v>-60000</v>
      </c>
    </row>
    <row r="33" spans="1:10" ht="12.75">
      <c r="A33" s="10" t="s">
        <v>101</v>
      </c>
      <c r="B33" s="10" t="s">
        <v>101</v>
      </c>
      <c r="C33" s="10" t="s">
        <v>101</v>
      </c>
      <c r="D33" s="11" t="s">
        <v>100</v>
      </c>
      <c r="E33" s="11" t="s">
        <v>101</v>
      </c>
      <c r="F33" s="11" t="s">
        <v>101</v>
      </c>
      <c r="G33" s="14">
        <f>H33+I33</f>
        <v>106246</v>
      </c>
      <c r="H33" s="14">
        <f>H12+H23+H29</f>
        <v>333896</v>
      </c>
      <c r="I33" s="14">
        <f>I12+I23+I29</f>
        <v>-227650</v>
      </c>
      <c r="J33" s="14">
        <f>J12+J23+J29</f>
        <v>-227650</v>
      </c>
    </row>
    <row r="35" spans="1:10" ht="12.7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7" spans="2:7" ht="12.75">
      <c r="B37" s="13" t="s">
        <v>112</v>
      </c>
      <c r="G37" s="13" t="s">
        <v>113</v>
      </c>
    </row>
  </sheetData>
  <mergeCells count="11">
    <mergeCell ref="I9:J9"/>
    <mergeCell ref="A35:J35"/>
    <mergeCell ref="A5:J5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2021-10-18T13:34:19Z</cp:lastPrinted>
  <dcterms:created xsi:type="dcterms:W3CDTF">2021-10-12T09:05:01Z</dcterms:created>
  <dcterms:modified xsi:type="dcterms:W3CDTF">2021-10-21T09:10:18Z</dcterms:modified>
  <cp:category/>
  <cp:version/>
  <cp:contentType/>
  <cp:contentStatus/>
</cp:coreProperties>
</file>