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<sst xmlns="http://schemas.openxmlformats.org/spreadsheetml/2006/main" count="270" uniqueCount="220">
  <si>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</si>
  <si>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</si>
  <si>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</si>
  <si>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</si>
  <si>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</si>
  <si>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</si>
  <si>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</si>
  <si>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</si>
  <si>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</si>
  <si>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</si>
  <si>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</si>
  <si>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</si>
  <si>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</si>
  <si>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</si>
  <si>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</si>
  <si>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</si>
  <si>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</si>
  <si>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</si>
  <si>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</si>
  <si>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</si>
  <si>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</si>
  <si>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</si>
  <si>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</si>
  <si>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</si>
  <si>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</si>
  <si>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</si>
  <si>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</si>
  <si>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</si>
  <si>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</si>
  <si>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</si>
  <si>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</si>
  <si>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</si>
  <si>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</si>
  <si>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</si>
  <si>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</si>
  <si>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</si>
  <si>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</si>
  <si>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</si>
  <si>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</si>
  <si>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</si>
  <si>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</si>
  <si>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</si>
  <si>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</si>
  <si>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</si>
  <si>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</si>
  <si>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</si>
  <si>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</si>
  <si>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</si>
  <si>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</si>
  <si>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</si>
  <si>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</si>
  <si>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</si>
  <si>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</si>
  <si>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</si>
  <si>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</si>
  <si>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</si>
  <si>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</si>
  <si>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</si>
  <si>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</si>
  <si>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</si>
  <si>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</si>
  <si>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</si>
  <si>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</si>
  <si>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</si>
  <si>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</si>
  <si>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</si>
  <si>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</si>
  <si>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</si>
  <si>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</si>
  <si>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</si>
  <si>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</si>
  <si>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</si>
  <si>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</si>
  <si>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</si>
  <si>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</si>
  <si>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</si>
  <si>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</si>
  <si>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</si>
  <si>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</si>
  <si>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</si>
  <si>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</si>
  <si>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</si>
  <si>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</si>
  <si>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</si>
  <si>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</si>
  <si>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</si>
  <si>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</si>
  <si>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</si>
  <si>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</si>
  <si>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</si>
  <si>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</si>
  <si>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</si>
  <si>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</si>
  <si>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</si>
  <si>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</si>
  <si>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</si>
  <si>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</si>
  <si>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</si>
  <si>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</si>
  <si>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</si>
  <si>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</si>
  <si>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</si>
  <si>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</si>
  <si>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</si>
  <si>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</si>
  <si>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</si>
  <si>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</si>
  <si>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</si>
  <si>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</si>
  <si>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</si>
  <si>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</si>
  <si>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</si>
  <si>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</si>
  <si>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</si>
  <si>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</si>
  <si>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</si>
  <si>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</si>
  <si>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</si>
  <si>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</si>
  <si>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</si>
  <si>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</si>
  <si>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</si>
  <si>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</si>
  <si>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</si>
  <si>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</si>
  <si>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</si>
  <si>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</si>
  <si>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</si>
  <si>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</si>
  <si>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</si>
  <si>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</si>
  <si>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</si>
  <si>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</si>
  <si>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</si>
  <si>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</si>
  <si>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</si>
  <si>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</si>
  <si>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</si>
  <si>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</si>
  <si>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</si>
  <si>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</si>
  <si>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</si>
  <si>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</si>
  <si>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</si>
  <si>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</si>
  <si>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</si>
  <si>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</si>
  <si>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</si>
  <si>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</si>
  <si>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</si>
  <si>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</si>
  <si>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</si>
  <si>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</si>
  <si>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</si>
  <si>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</si>
  <si>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</si>
  <si>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</si>
  <si>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</si>
  <si>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</si>
  <si>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</si>
  <si>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</si>
  <si>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</si>
  <si>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</si>
  <si>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</si>
  <si>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</si>
  <si>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</si>
  <si>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</si>
  <si>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</si>
  <si>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</si>
  <si>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</si>
  <si>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</si>
  <si>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</si>
  <si>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</si>
  <si>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</si>
  <si>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</si>
  <si>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</si>
  <si>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</si>
  <si>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</si>
  <si>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</si>
  <si>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</si>
  <si>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</si>
  <si>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</si>
  <si>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</si>
  <si>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</si>
  <si>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</si>
  <si>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</si>
  <si>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</si>
  <si>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</si>
  <si>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</si>
  <si>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</si>
  <si>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</si>
  <si>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</si>
  <si>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</si>
  <si>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</si>
  <si>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</si>
  <si>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</si>
  <si>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</si>
  <si>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</si>
  <si>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</si>
  <si>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</si>
  <si>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</si>
  <si>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</si>
  <si>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</si>
  <si>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</si>
  <si>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</si>
  <si>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</si>
  <si>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</si>
  <si>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</si>
  <si>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</si>
  <si>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</si>
  <si>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</si>
  <si>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</si>
  <si>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</si>
  <si>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</si>
  <si>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</si>
  <si>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</si>
  <si>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станом  на  26  грудня 2022 року</t>
  </si>
  <si>
    <t>Надійшло станом на 26.12.2022</t>
  </si>
  <si>
    <t>Використано станом на 26.12.2022</t>
  </si>
  <si>
    <t>станом на 26 грудня 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</si>
</sst>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28">
      <selection activeCell="C134" sqref="C13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194</v>
      </c>
      <c r="C2" s="1"/>
    </row>
    <row r="3" spans="2:3" ht="19.5" customHeight="1">
      <c r="B3" s="9" t="s">
        <v>216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217</v>
      </c>
    </row>
    <row r="6" spans="1:6" ht="15.75">
      <c r="A6" s="23">
        <v>10000000</v>
      </c>
      <c r="B6" s="24" t="s">
        <v>1</v>
      </c>
      <c r="C6" s="59">
        <f>C7+C10+C11+C16</f>
        <v>226844.1</v>
      </c>
      <c r="D6" s="98"/>
      <c r="E6" s="75"/>
      <c r="F6" s="76"/>
    </row>
    <row r="7" spans="1:6" ht="31.5">
      <c r="A7" s="25">
        <v>11000000</v>
      </c>
      <c r="B7" s="26" t="s">
        <v>48</v>
      </c>
      <c r="C7" s="59">
        <f>C8+C9</f>
        <v>180555.5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180549.9</v>
      </c>
      <c r="D8" s="98"/>
      <c r="E8" s="75"/>
      <c r="F8" s="76"/>
    </row>
    <row r="9" spans="1:6" ht="15.75">
      <c r="A9" s="121">
        <v>11020000</v>
      </c>
      <c r="B9" s="120" t="s">
        <v>196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/>
      <c r="C10" s="74">
        <v>482.2</v>
      </c>
      <c r="D10" s="98"/>
      <c r="E10" s="75"/>
      <c r="F10" s="76"/>
    </row>
    <row r="11" spans="1:6" ht="15.75">
      <c r="A11" s="25">
        <v>14000000</v>
      </c>
      <c r="B11" s="29" t="s">
        <v>49</v>
      </c>
      <c r="C11" s="63">
        <f>C12+C13+C14+C15</f>
        <v>9260.3</v>
      </c>
      <c r="D11" s="98"/>
      <c r="E11" s="75"/>
      <c r="F11" s="76"/>
    </row>
    <row r="12" spans="1:6" ht="15.75">
      <c r="A12" s="127">
        <v>14021900</v>
      </c>
      <c r="B12" s="128" t="s">
        <v>208</v>
      </c>
      <c r="C12" s="129">
        <v>434.8</v>
      </c>
      <c r="D12" s="98"/>
      <c r="E12" s="75"/>
      <c r="F12" s="76"/>
    </row>
    <row r="13" spans="1:6" ht="15.75">
      <c r="A13" s="127">
        <v>14031900</v>
      </c>
      <c r="B13" s="128" t="s">
        <v>208</v>
      </c>
      <c r="C13" s="129">
        <v>2534.4</v>
      </c>
      <c r="D13" s="98"/>
      <c r="E13" s="75"/>
      <c r="F13" s="76"/>
    </row>
    <row r="14" spans="1:6" ht="31.5">
      <c r="A14" s="27">
        <v>14040100</v>
      </c>
      <c r="B14" s="130" t="s">
        <v>209</v>
      </c>
      <c r="C14" s="122">
        <v>1982.2</v>
      </c>
      <c r="D14" s="98"/>
      <c r="E14" s="75"/>
      <c r="F14" s="76"/>
    </row>
    <row r="15" spans="1:6" ht="31.5">
      <c r="A15" s="27">
        <v>14040200</v>
      </c>
      <c r="B15" s="126" t="s">
        <v>210</v>
      </c>
      <c r="C15" s="122">
        <v>4308.9</v>
      </c>
      <c r="D15" s="98"/>
      <c r="E15" s="75"/>
      <c r="F15" s="76"/>
    </row>
    <row r="16" spans="1:6" ht="15.75">
      <c r="A16" s="25">
        <v>18000000</v>
      </c>
      <c r="B16" s="30" t="s">
        <v>50</v>
      </c>
      <c r="C16" s="59">
        <f>C17+C21+C22</f>
        <v>36546.100000000006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14707.900000000001</v>
      </c>
      <c r="D17" s="98"/>
      <c r="E17" s="75"/>
      <c r="F17" s="76"/>
    </row>
    <row r="18" spans="1:6" ht="31.5">
      <c r="A18" s="125" t="s">
        <v>200</v>
      </c>
      <c r="B18" s="33" t="s">
        <v>202</v>
      </c>
      <c r="C18" s="64">
        <v>5057.2</v>
      </c>
      <c r="D18" s="98"/>
      <c r="E18" s="75"/>
      <c r="F18" s="76"/>
    </row>
    <row r="19" spans="1:6" ht="31.5">
      <c r="A19" s="125" t="s">
        <v>201</v>
      </c>
      <c r="B19" s="33" t="s">
        <v>22</v>
      </c>
      <c r="C19" s="64">
        <v>9625.7</v>
      </c>
      <c r="D19" s="98"/>
      <c r="E19" s="75"/>
      <c r="F19" s="76"/>
    </row>
    <row r="20" spans="1:6" ht="31.5">
      <c r="A20" s="125" t="s">
        <v>199</v>
      </c>
      <c r="B20" s="33" t="s">
        <v>198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3.3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21834.9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3880.6000000000004</v>
      </c>
      <c r="D23" s="98"/>
      <c r="E23" s="75"/>
      <c r="F23" s="76"/>
    </row>
    <row r="24" spans="1:6" ht="15.75">
      <c r="A24" s="25">
        <v>21000000</v>
      </c>
      <c r="B24" s="37" t="s">
        <v>51</v>
      </c>
      <c r="C24" s="59">
        <f>C25+C26</f>
        <v>127.3</v>
      </c>
      <c r="D24" s="98"/>
      <c r="E24" s="75"/>
      <c r="F24" s="76"/>
    </row>
    <row r="25" spans="1:6" ht="15.75">
      <c r="A25" s="31">
        <v>21010000</v>
      </c>
      <c r="B25" s="44" t="s">
        <v>203</v>
      </c>
      <c r="C25" s="62">
        <v>6.5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120.8</v>
      </c>
      <c r="D26" s="98"/>
      <c r="E26" s="75"/>
      <c r="F26" s="76"/>
    </row>
    <row r="27" spans="1:7" ht="31.5">
      <c r="A27" s="25">
        <v>22000000</v>
      </c>
      <c r="B27" s="29" t="s">
        <v>52</v>
      </c>
      <c r="C27" s="59">
        <f>C28+C29+C30</f>
        <v>3455.2000000000003</v>
      </c>
      <c r="D27" s="98"/>
      <c r="E27" s="75"/>
      <c r="F27" s="76"/>
      <c r="G27" s="70"/>
    </row>
    <row r="28" spans="1:6" ht="15.75">
      <c r="A28" s="27">
        <v>22010000</v>
      </c>
      <c r="B28" s="28" t="s">
        <v>197</v>
      </c>
      <c r="C28" s="60">
        <v>3285</v>
      </c>
      <c r="D28" s="98"/>
      <c r="E28" s="75"/>
      <c r="F28" s="76"/>
    </row>
    <row r="29" spans="1:6" ht="31.5">
      <c r="A29" s="31">
        <v>22080000</v>
      </c>
      <c r="B29" s="39" t="s">
        <v>47</v>
      </c>
      <c r="C29" s="62">
        <v>144.9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25.3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298.1</v>
      </c>
      <c r="D31" s="98"/>
      <c r="E31" s="75"/>
      <c r="F31" s="76"/>
    </row>
    <row r="32" spans="1:6" ht="21.75" customHeight="1">
      <c r="A32" s="25"/>
      <c r="B32" s="29" t="s">
        <v>55</v>
      </c>
      <c r="C32" s="59">
        <f>C6+C23</f>
        <v>230724.7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82349.4</v>
      </c>
      <c r="D33" s="98"/>
      <c r="E33" s="75"/>
      <c r="F33" s="76"/>
    </row>
    <row r="34" spans="1:6" ht="18.75" customHeight="1">
      <c r="A34" s="31">
        <v>41020100</v>
      </c>
      <c r="B34" s="118" t="s">
        <v>187</v>
      </c>
      <c r="C34" s="62">
        <v>2719.2</v>
      </c>
      <c r="D34" s="98"/>
      <c r="E34" s="75"/>
      <c r="F34" s="76"/>
    </row>
    <row r="35" spans="1:6" ht="15.75">
      <c r="A35" s="11">
        <v>41030000</v>
      </c>
      <c r="B35" s="40" t="s">
        <v>53</v>
      </c>
      <c r="C35" s="59">
        <f>C36</f>
        <v>75490.3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75490.3</v>
      </c>
      <c r="D36" s="98"/>
      <c r="E36" s="75"/>
      <c r="F36" s="76"/>
    </row>
    <row r="37" spans="1:6" ht="15.75">
      <c r="A37" s="42">
        <v>41040000</v>
      </c>
      <c r="B37" s="69" t="s">
        <v>211</v>
      </c>
      <c r="C37" s="61">
        <v>213.4</v>
      </c>
      <c r="D37" s="98"/>
      <c r="E37" s="75"/>
      <c r="F37" s="76"/>
    </row>
    <row r="38" spans="1:6" ht="16.5" customHeight="1">
      <c r="A38" s="42">
        <v>41050000</v>
      </c>
      <c r="B38" s="69" t="s">
        <v>189</v>
      </c>
      <c r="C38" s="61">
        <f>C39+C40+C41</f>
        <v>3926.5</v>
      </c>
      <c r="D38" s="98"/>
      <c r="E38" s="75"/>
      <c r="F38" s="76"/>
    </row>
    <row r="39" spans="1:6" ht="32.25" customHeight="1">
      <c r="A39" s="10">
        <v>41051000</v>
      </c>
      <c r="B39" s="28" t="s">
        <v>190</v>
      </c>
      <c r="C39" s="60">
        <v>1534.5</v>
      </c>
      <c r="D39" s="98"/>
      <c r="E39" s="75"/>
      <c r="F39" s="76"/>
    </row>
    <row r="40" spans="1:6" ht="32.25" customHeight="1">
      <c r="A40" s="10">
        <v>41051200</v>
      </c>
      <c r="B40" s="28" t="s">
        <v>191</v>
      </c>
      <c r="C40" s="60">
        <v>459.8</v>
      </c>
      <c r="D40" s="98"/>
      <c r="E40" s="75"/>
      <c r="F40" s="76"/>
    </row>
    <row r="41" spans="1:6" ht="15.75">
      <c r="A41" s="10">
        <v>41053900</v>
      </c>
      <c r="B41" s="28" t="s">
        <v>188</v>
      </c>
      <c r="C41" s="60">
        <v>1932.2</v>
      </c>
      <c r="D41" s="98"/>
      <c r="E41" s="75"/>
      <c r="F41" s="76"/>
    </row>
    <row r="42" spans="1:6" ht="15.75">
      <c r="A42" s="10"/>
      <c r="B42" s="15" t="s">
        <v>54</v>
      </c>
      <c r="C42" s="59">
        <f>C32+C33</f>
        <v>313074.1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218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32271.059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166674.93899999998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45363.556</v>
      </c>
      <c r="D47" s="98"/>
      <c r="E47" s="82"/>
      <c r="F47" s="76"/>
    </row>
    <row r="48" spans="1:6" ht="31.5">
      <c r="A48" s="49" t="s">
        <v>61</v>
      </c>
      <c r="B48" s="55" t="s">
        <v>62</v>
      </c>
      <c r="C48" s="106">
        <v>24118.789</v>
      </c>
      <c r="D48" s="98"/>
      <c r="E48" s="82"/>
      <c r="F48" s="76"/>
    </row>
    <row r="49" spans="1:6" ht="31.5">
      <c r="A49" s="49" t="s">
        <v>63</v>
      </c>
      <c r="B49" s="55" t="s">
        <v>64</v>
      </c>
      <c r="C49" s="106">
        <v>2458.497</v>
      </c>
      <c r="D49" s="98"/>
      <c r="E49" s="82"/>
      <c r="F49" s="76"/>
    </row>
    <row r="50" spans="1:6" ht="31.5">
      <c r="A50" s="49" t="s">
        <v>65</v>
      </c>
      <c r="B50" s="55" t="s">
        <v>66</v>
      </c>
      <c r="C50" s="106">
        <v>66250.996</v>
      </c>
      <c r="D50" s="98"/>
      <c r="E50" s="82"/>
      <c r="F50" s="76"/>
    </row>
    <row r="51" spans="1:6" ht="31.5">
      <c r="A51" s="49" t="s">
        <v>67</v>
      </c>
      <c r="B51" s="55" t="s">
        <v>144</v>
      </c>
      <c r="C51" s="106">
        <v>5516.199</v>
      </c>
      <c r="D51" s="98"/>
      <c r="E51" s="82"/>
      <c r="F51" s="76"/>
    </row>
    <row r="52" spans="1:6" ht="15.75">
      <c r="A52" s="49" t="s">
        <v>138</v>
      </c>
      <c r="B52" s="104" t="s">
        <v>139</v>
      </c>
      <c r="C52" s="106">
        <v>5621.378</v>
      </c>
      <c r="D52" s="98"/>
      <c r="E52" s="82"/>
      <c r="F52" s="76"/>
    </row>
    <row r="53" spans="1:6" ht="31.5">
      <c r="A53" s="49" t="s">
        <v>142</v>
      </c>
      <c r="B53" s="55" t="s">
        <v>143</v>
      </c>
      <c r="C53" s="106">
        <v>458.516</v>
      </c>
      <c r="D53" s="98"/>
      <c r="E53" s="82"/>
      <c r="F53" s="76"/>
    </row>
    <row r="54" spans="1:6" ht="31.5">
      <c r="A54" s="49" t="s">
        <v>68</v>
      </c>
      <c r="B54" s="55" t="s">
        <v>73</v>
      </c>
      <c r="C54" s="106">
        <v>4065.1</v>
      </c>
      <c r="D54" s="98"/>
      <c r="E54" s="82"/>
      <c r="F54" s="76"/>
    </row>
    <row r="55" spans="1:6" ht="15.75">
      <c r="A55" s="49" t="s">
        <v>57</v>
      </c>
      <c r="B55" s="55" t="s">
        <v>58</v>
      </c>
      <c r="C55" s="106">
        <v>7380.184</v>
      </c>
      <c r="D55" s="98"/>
      <c r="E55" s="82"/>
      <c r="F55" s="76"/>
    </row>
    <row r="56" spans="1:6" ht="15.75">
      <c r="A56" s="49" t="s">
        <v>69</v>
      </c>
      <c r="B56" s="55" t="s">
        <v>70</v>
      </c>
      <c r="C56" s="106">
        <v>2304.195</v>
      </c>
      <c r="D56" s="98"/>
      <c r="E56" s="82"/>
      <c r="F56" s="76"/>
    </row>
    <row r="57" spans="1:6" ht="15.75">
      <c r="A57" s="49" t="s">
        <v>156</v>
      </c>
      <c r="B57" s="55" t="s">
        <v>157</v>
      </c>
      <c r="C57" s="106">
        <v>418.484</v>
      </c>
      <c r="D57" s="98"/>
      <c r="E57" s="82"/>
      <c r="F57" s="76"/>
    </row>
    <row r="58" spans="1:6" ht="15.75">
      <c r="A58" s="49" t="s">
        <v>59</v>
      </c>
      <c r="B58" s="55" t="s">
        <v>60</v>
      </c>
      <c r="C58" s="106">
        <v>888.156</v>
      </c>
      <c r="D58" s="98"/>
      <c r="E58" s="82"/>
      <c r="F58" s="76"/>
    </row>
    <row r="59" spans="1:6" ht="30" customHeight="1">
      <c r="A59" s="49" t="s">
        <v>75</v>
      </c>
      <c r="B59" s="55" t="s">
        <v>76</v>
      </c>
      <c r="C59" s="106">
        <v>206.872</v>
      </c>
      <c r="D59" s="98"/>
      <c r="E59" s="82"/>
      <c r="F59" s="76"/>
    </row>
    <row r="60" spans="1:6" ht="26.25" customHeight="1">
      <c r="A60" s="49" t="s">
        <v>77</v>
      </c>
      <c r="B60" s="55" t="s">
        <v>78</v>
      </c>
      <c r="C60" s="106">
        <v>1309.641</v>
      </c>
      <c r="D60" s="98"/>
      <c r="E60" s="82"/>
      <c r="F60" s="76"/>
    </row>
    <row r="61" spans="1:6" ht="57" customHeight="1">
      <c r="A61" s="49" t="s">
        <v>172</v>
      </c>
      <c r="B61" s="55" t="s">
        <v>173</v>
      </c>
      <c r="C61" s="106">
        <v>0</v>
      </c>
      <c r="D61" s="98"/>
      <c r="E61" s="82"/>
      <c r="F61" s="76"/>
    </row>
    <row r="62" spans="1:6" ht="52.5" customHeight="1">
      <c r="A62" s="49" t="s">
        <v>165</v>
      </c>
      <c r="B62" s="55" t="s">
        <v>166</v>
      </c>
      <c r="C62" s="106">
        <v>0</v>
      </c>
      <c r="D62" s="98"/>
      <c r="E62" s="82"/>
      <c r="F62" s="76"/>
    </row>
    <row r="63" spans="1:6" ht="36" customHeight="1">
      <c r="A63" s="49" t="s">
        <v>79</v>
      </c>
      <c r="B63" s="55" t="s">
        <v>80</v>
      </c>
      <c r="C63" s="106">
        <v>314.376</v>
      </c>
      <c r="D63" s="98"/>
      <c r="E63" s="82"/>
      <c r="F63" s="76"/>
    </row>
    <row r="64" spans="1:6" ht="50.25" customHeight="1">
      <c r="A64" s="49" t="s">
        <v>146</v>
      </c>
      <c r="B64" s="55" t="s">
        <v>147</v>
      </c>
      <c r="C64" s="106">
        <v>0</v>
      </c>
      <c r="D64" s="98"/>
      <c r="E64" s="82"/>
      <c r="F64" s="76"/>
    </row>
    <row r="65" spans="1:6" ht="36" customHeight="1">
      <c r="A65" s="50" t="s">
        <v>101</v>
      </c>
      <c r="B65" s="67" t="s">
        <v>102</v>
      </c>
      <c r="C65" s="107">
        <f>C66+C67+C68+C69+C70</f>
        <v>13341.124</v>
      </c>
      <c r="D65" s="98"/>
      <c r="E65" s="82"/>
      <c r="F65" s="76"/>
    </row>
    <row r="66" spans="1:6" ht="24" customHeight="1">
      <c r="A66" s="49" t="s">
        <v>115</v>
      </c>
      <c r="B66" s="55" t="s">
        <v>116</v>
      </c>
      <c r="C66" s="108">
        <v>10447.43</v>
      </c>
      <c r="D66" s="98"/>
      <c r="E66" s="82"/>
      <c r="F66" s="76"/>
    </row>
    <row r="67" spans="1:6" ht="24" customHeight="1">
      <c r="A67" s="49" t="s">
        <v>128</v>
      </c>
      <c r="B67" s="55" t="s">
        <v>129</v>
      </c>
      <c r="C67" s="108">
        <v>138.831</v>
      </c>
      <c r="D67" s="98"/>
      <c r="E67" s="82"/>
      <c r="F67" s="76"/>
    </row>
    <row r="68" spans="1:6" ht="31.5" customHeight="1">
      <c r="A68" s="49" t="s">
        <v>97</v>
      </c>
      <c r="B68" s="55" t="s">
        <v>98</v>
      </c>
      <c r="C68" s="108">
        <v>675.563</v>
      </c>
      <c r="D68" s="98"/>
      <c r="E68" s="82"/>
      <c r="F68" s="76"/>
    </row>
    <row r="69" spans="1:6" ht="19.5" customHeight="1">
      <c r="A69" s="49" t="s">
        <v>99</v>
      </c>
      <c r="B69" s="55" t="s">
        <v>100</v>
      </c>
      <c r="C69" s="108">
        <v>0</v>
      </c>
      <c r="D69" s="98"/>
      <c r="E69" s="82"/>
      <c r="F69" s="76"/>
    </row>
    <row r="70" spans="1:6" ht="18" customHeight="1">
      <c r="A70" s="49" t="s">
        <v>87</v>
      </c>
      <c r="B70" s="55" t="s">
        <v>88</v>
      </c>
      <c r="C70" s="106">
        <v>2079.3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C72+C73+C74+C75+C76+C77+C78++C79+C80+C81+C82+C83+C84+C85+C86+C87+C88</f>
        <v>18956.764000000003</v>
      </c>
      <c r="D71" s="98"/>
      <c r="E71" s="78"/>
      <c r="F71" s="76"/>
    </row>
    <row r="72" spans="1:6" ht="15.75">
      <c r="A72" s="49" t="s">
        <v>81</v>
      </c>
      <c r="B72" s="100" t="s">
        <v>82</v>
      </c>
      <c r="C72" s="108">
        <v>75.069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1787.826</v>
      </c>
      <c r="D73" s="98"/>
      <c r="E73" s="82"/>
      <c r="F73" s="76"/>
    </row>
    <row r="74" spans="1:6" ht="31.5">
      <c r="A74" s="5">
        <v>3035</v>
      </c>
      <c r="B74" s="55" t="s">
        <v>89</v>
      </c>
      <c r="C74" s="106">
        <v>63.762</v>
      </c>
      <c r="D74" s="98"/>
      <c r="E74" s="82"/>
      <c r="F74" s="76"/>
    </row>
    <row r="75" spans="1:6" ht="31.5">
      <c r="A75" s="5">
        <v>3050</v>
      </c>
      <c r="B75" s="55" t="s">
        <v>118</v>
      </c>
      <c r="C75" s="106">
        <v>949.066</v>
      </c>
      <c r="D75" s="98"/>
      <c r="E75" s="82"/>
      <c r="F75" s="76"/>
    </row>
    <row r="76" spans="1:6" ht="15.75">
      <c r="A76" s="5">
        <v>3090</v>
      </c>
      <c r="B76" s="55" t="s">
        <v>213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4219.932</v>
      </c>
      <c r="E77" s="82"/>
      <c r="F77" s="76"/>
    </row>
    <row r="78" spans="1:6" ht="15.75">
      <c r="A78" s="5">
        <v>3105</v>
      </c>
      <c r="B78" s="55" t="s">
        <v>40</v>
      </c>
      <c r="C78" s="106">
        <v>1632.961</v>
      </c>
      <c r="E78" s="82"/>
      <c r="F78" s="76"/>
    </row>
    <row r="79" spans="1:6" ht="15.75">
      <c r="A79" s="5">
        <v>3112</v>
      </c>
      <c r="B79" s="55" t="s">
        <v>148</v>
      </c>
      <c r="C79" s="106">
        <v>109.804</v>
      </c>
      <c r="E79" s="82"/>
      <c r="F79" s="76"/>
    </row>
    <row r="80" spans="1:6" ht="15.75">
      <c r="A80" s="5">
        <v>3121</v>
      </c>
      <c r="B80" s="55" t="s">
        <v>71</v>
      </c>
      <c r="C80" s="106">
        <v>0</v>
      </c>
      <c r="E80" s="82"/>
      <c r="F80" s="76"/>
    </row>
    <row r="81" spans="1:6" ht="47.25">
      <c r="A81" s="5">
        <v>3140</v>
      </c>
      <c r="B81" s="55" t="s">
        <v>212</v>
      </c>
      <c r="C81" s="106">
        <v>453.065</v>
      </c>
      <c r="E81" s="82"/>
      <c r="F81" s="76"/>
    </row>
    <row r="82" spans="1:6" ht="47.25">
      <c r="A82" s="5">
        <v>3160</v>
      </c>
      <c r="B82" s="55" t="s">
        <v>83</v>
      </c>
      <c r="C82" s="106">
        <v>783.726</v>
      </c>
      <c r="E82" s="82"/>
      <c r="F82" s="76"/>
    </row>
    <row r="83" spans="1:6" ht="31.5">
      <c r="A83" s="5">
        <v>3171</v>
      </c>
      <c r="B83" s="55" t="s">
        <v>134</v>
      </c>
      <c r="C83" s="106">
        <v>8.992</v>
      </c>
      <c r="E83" s="82"/>
      <c r="F83" s="76"/>
    </row>
    <row r="84" spans="1:6" ht="47.25">
      <c r="A84" s="5">
        <v>3180</v>
      </c>
      <c r="B84" s="55" t="s">
        <v>84</v>
      </c>
      <c r="C84" s="106">
        <v>207.384</v>
      </c>
      <c r="E84" s="82"/>
      <c r="F84" s="76"/>
    </row>
    <row r="85" spans="1:6" ht="15.75">
      <c r="A85" s="5">
        <v>3191</v>
      </c>
      <c r="B85" s="55" t="s">
        <v>119</v>
      </c>
      <c r="C85" s="106">
        <v>33.974</v>
      </c>
      <c r="E85" s="82"/>
      <c r="F85" s="76"/>
    </row>
    <row r="86" spans="1:6" ht="15.75">
      <c r="A86" s="5">
        <v>3210</v>
      </c>
      <c r="B86" s="55" t="s">
        <v>140</v>
      </c>
      <c r="C86" s="106">
        <v>14.289</v>
      </c>
      <c r="E86" s="82"/>
      <c r="F86" s="76"/>
    </row>
    <row r="87" spans="1:6" ht="31.5">
      <c r="A87" s="5">
        <v>3230</v>
      </c>
      <c r="B87" s="55" t="s">
        <v>204</v>
      </c>
      <c r="C87" s="106">
        <v>3576.514</v>
      </c>
      <c r="E87" s="82"/>
      <c r="F87" s="76"/>
    </row>
    <row r="88" spans="1:6" ht="15.75">
      <c r="A88" s="5">
        <v>3242</v>
      </c>
      <c r="B88" s="55" t="s">
        <v>85</v>
      </c>
      <c r="C88" s="106">
        <v>4890.4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8184.392</v>
      </c>
      <c r="E89" s="83"/>
      <c r="F89" s="76"/>
    </row>
    <row r="90" spans="1:6" ht="15.75">
      <c r="A90" s="5">
        <v>4030</v>
      </c>
      <c r="B90" s="55" t="s">
        <v>41</v>
      </c>
      <c r="C90" s="106">
        <v>2340.306</v>
      </c>
      <c r="E90" s="82"/>
      <c r="F90" s="76"/>
    </row>
    <row r="91" spans="1:6" ht="15.75">
      <c r="A91" s="5">
        <v>4040</v>
      </c>
      <c r="B91" s="55" t="s">
        <v>42</v>
      </c>
      <c r="C91" s="106">
        <v>131.704</v>
      </c>
      <c r="E91" s="82"/>
      <c r="F91" s="76"/>
    </row>
    <row r="92" spans="1:6" ht="31.5">
      <c r="A92" s="5">
        <v>4060</v>
      </c>
      <c r="B92" s="55" t="s">
        <v>43</v>
      </c>
      <c r="C92" s="106">
        <v>3862.96</v>
      </c>
      <c r="E92" s="82"/>
      <c r="F92" s="76"/>
    </row>
    <row r="93" spans="1:6" ht="15.75">
      <c r="A93" s="5">
        <v>4081</v>
      </c>
      <c r="B93" s="55" t="s">
        <v>44</v>
      </c>
      <c r="C93" s="106">
        <v>774.014</v>
      </c>
      <c r="E93" s="82"/>
      <c r="F93" s="76"/>
    </row>
    <row r="94" spans="1:6" ht="15.75">
      <c r="A94" s="5">
        <v>4082</v>
      </c>
      <c r="B94" s="55" t="s">
        <v>90</v>
      </c>
      <c r="C94" s="106">
        <v>1075.408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2742.6781</v>
      </c>
      <c r="E95" s="83"/>
      <c r="F95" s="76"/>
    </row>
    <row r="96" spans="1:6" ht="15.75">
      <c r="A96" s="5">
        <v>5011</v>
      </c>
      <c r="B96" s="57" t="s">
        <v>35</v>
      </c>
      <c r="C96" s="106">
        <v>289.205</v>
      </c>
      <c r="E96" s="82"/>
      <c r="F96" s="76"/>
    </row>
    <row r="97" spans="1:6" ht="31.5">
      <c r="A97" s="5">
        <v>5031</v>
      </c>
      <c r="B97" s="57" t="s">
        <v>86</v>
      </c>
      <c r="C97" s="106">
        <v>2453.4731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35635.717000000004</v>
      </c>
      <c r="E98" s="78"/>
      <c r="F98" s="76"/>
    </row>
    <row r="99" spans="1:6" ht="31.5">
      <c r="A99" s="49" t="s">
        <v>91</v>
      </c>
      <c r="B99" s="100" t="s">
        <v>92</v>
      </c>
      <c r="C99" s="109">
        <v>3341.423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31212.879</v>
      </c>
      <c r="E100" s="79"/>
      <c r="F100" s="76"/>
    </row>
    <row r="101" spans="1:6" ht="63">
      <c r="A101" s="49" t="s">
        <v>120</v>
      </c>
      <c r="B101" s="101" t="s">
        <v>121</v>
      </c>
      <c r="C101" s="109">
        <v>1081.415</v>
      </c>
      <c r="E101" s="79"/>
      <c r="F101" s="76"/>
    </row>
    <row r="102" spans="1:6" ht="15.75">
      <c r="A102" s="50" t="s">
        <v>103</v>
      </c>
      <c r="B102" s="102" t="s">
        <v>104</v>
      </c>
      <c r="C102" s="110">
        <f>C103+C104+C105+C106+C107+C108+C109+C110</f>
        <v>5494.5070000000005</v>
      </c>
      <c r="E102" s="79"/>
      <c r="F102" s="76"/>
    </row>
    <row r="103" spans="1:6" ht="15.75">
      <c r="A103" s="49" t="s">
        <v>161</v>
      </c>
      <c r="B103" s="101" t="s">
        <v>145</v>
      </c>
      <c r="C103" s="109">
        <v>0</v>
      </c>
      <c r="E103" s="79"/>
      <c r="F103" s="76"/>
    </row>
    <row r="104" spans="1:6" ht="15.75">
      <c r="A104" s="49" t="s">
        <v>167</v>
      </c>
      <c r="B104" s="101" t="s">
        <v>168</v>
      </c>
      <c r="C104" s="109">
        <v>0</v>
      </c>
      <c r="E104" s="79"/>
      <c r="F104" s="76"/>
    </row>
    <row r="105" spans="1:6" ht="31.5">
      <c r="A105" s="49" t="s">
        <v>169</v>
      </c>
      <c r="B105" s="101" t="s">
        <v>170</v>
      </c>
      <c r="C105" s="109">
        <v>4188.376</v>
      </c>
      <c r="E105" s="79"/>
      <c r="F105" s="76"/>
    </row>
    <row r="106" spans="1:6" ht="15.75">
      <c r="A106" s="49" t="s">
        <v>93</v>
      </c>
      <c r="B106" s="101" t="s">
        <v>94</v>
      </c>
      <c r="C106" s="109">
        <v>149.118</v>
      </c>
      <c r="E106" s="79"/>
      <c r="F106" s="76"/>
    </row>
    <row r="107" spans="1:6" ht="15.75">
      <c r="A107" s="49" t="s">
        <v>130</v>
      </c>
      <c r="B107" s="101" t="s">
        <v>131</v>
      </c>
      <c r="C107" s="109">
        <v>288.353</v>
      </c>
      <c r="E107" s="79"/>
      <c r="F107" s="76"/>
    </row>
    <row r="108" spans="1:6" ht="15.75">
      <c r="A108" s="49" t="s">
        <v>162</v>
      </c>
      <c r="B108" s="101" t="s">
        <v>163</v>
      </c>
      <c r="C108" s="109">
        <v>16.5</v>
      </c>
      <c r="E108" s="79"/>
      <c r="F108" s="76"/>
    </row>
    <row r="109" spans="1:6" ht="15.75">
      <c r="A109" s="49" t="s">
        <v>214</v>
      </c>
      <c r="B109" s="101" t="s">
        <v>215</v>
      </c>
      <c r="C109" s="109">
        <v>37.289</v>
      </c>
      <c r="E109" s="79"/>
      <c r="F109" s="76"/>
    </row>
    <row r="110" spans="1:6" ht="15.75">
      <c r="A110" s="49" t="s">
        <v>192</v>
      </c>
      <c r="B110" s="101" t="s">
        <v>193</v>
      </c>
      <c r="C110" s="109">
        <v>814.871</v>
      </c>
      <c r="E110" s="79"/>
      <c r="F110" s="76"/>
    </row>
    <row r="111" spans="1:6" ht="15.75">
      <c r="A111" s="50" t="s">
        <v>122</v>
      </c>
      <c r="B111" s="102" t="s">
        <v>123</v>
      </c>
      <c r="C111" s="110">
        <f>C112+C113+C114+C115</f>
        <v>3835.4300000000003</v>
      </c>
      <c r="E111" s="79"/>
      <c r="F111" s="76"/>
    </row>
    <row r="112" spans="1:6" ht="28.5" customHeight="1">
      <c r="A112" s="49" t="s">
        <v>124</v>
      </c>
      <c r="B112" s="101" t="s">
        <v>125</v>
      </c>
      <c r="C112" s="109">
        <v>2306.405</v>
      </c>
      <c r="E112" s="79"/>
      <c r="F112" s="76"/>
    </row>
    <row r="113" spans="1:6" ht="19.5" customHeight="1">
      <c r="A113" s="49" t="s">
        <v>151</v>
      </c>
      <c r="B113" s="101" t="s">
        <v>152</v>
      </c>
      <c r="C113" s="109">
        <v>1103.797</v>
      </c>
      <c r="E113" s="79"/>
      <c r="F113" s="76"/>
    </row>
    <row r="114" spans="1:6" ht="19.5" customHeight="1">
      <c r="A114" s="49" t="s">
        <v>205</v>
      </c>
      <c r="B114" s="101" t="s">
        <v>206</v>
      </c>
      <c r="C114" s="109">
        <v>365.5</v>
      </c>
      <c r="E114" s="79"/>
      <c r="F114" s="76"/>
    </row>
    <row r="115" spans="1:6" ht="15.75">
      <c r="A115" s="49" t="s">
        <v>126</v>
      </c>
      <c r="B115" s="101" t="s">
        <v>127</v>
      </c>
      <c r="C115" s="109">
        <v>59.728</v>
      </c>
      <c r="E115" s="79"/>
      <c r="F115" s="76"/>
    </row>
    <row r="116" spans="1:6" ht="15.75">
      <c r="A116" s="50" t="s">
        <v>105</v>
      </c>
      <c r="B116" s="102" t="s">
        <v>106</v>
      </c>
      <c r="C116" s="110">
        <f>C117+C118</f>
        <v>6448.094999999999</v>
      </c>
      <c r="E116" s="79"/>
      <c r="F116" s="76"/>
    </row>
    <row r="117" spans="1:6" ht="15.75">
      <c r="A117" s="49" t="s">
        <v>132</v>
      </c>
      <c r="B117" s="101" t="s">
        <v>133</v>
      </c>
      <c r="C117" s="109">
        <v>2738.095</v>
      </c>
      <c r="E117" s="79"/>
      <c r="F117" s="76"/>
    </row>
    <row r="118" spans="1:6" ht="31.5">
      <c r="A118" s="49" t="s">
        <v>95</v>
      </c>
      <c r="B118" s="101" t="s">
        <v>96</v>
      </c>
      <c r="C118" s="109">
        <v>3710</v>
      </c>
      <c r="E118" s="79"/>
      <c r="F118" s="76"/>
    </row>
    <row r="119" spans="1:6" ht="16.5" thickBot="1">
      <c r="A119" s="56"/>
      <c r="B119" s="13" t="s">
        <v>8</v>
      </c>
      <c r="C119" s="111">
        <f>C45+C46+C65+C71++C89+C95+C98+C102+C111+C116</f>
        <v>293584.70509999996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195</v>
      </c>
      <c r="C121" s="18"/>
      <c r="E121" s="86"/>
      <c r="F121" s="76"/>
    </row>
    <row r="122" spans="1:6" ht="18.75">
      <c r="A122" s="16"/>
      <c r="B122" s="19" t="s">
        <v>219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217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228.6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228.6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228.6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14933.51</v>
      </c>
      <c r="E128" s="75"/>
      <c r="F128" s="76"/>
    </row>
    <row r="129" spans="1:6" ht="15.75">
      <c r="A129" s="25">
        <v>21000000</v>
      </c>
      <c r="B129" s="37" t="s">
        <v>107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108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14681.6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154</v>
      </c>
      <c r="C135" s="62">
        <v>62.5</v>
      </c>
      <c r="E135" s="91"/>
      <c r="F135" s="76"/>
    </row>
    <row r="136" spans="1:6" ht="15.75">
      <c r="A136" s="27"/>
      <c r="B136" s="69" t="s">
        <v>56</v>
      </c>
      <c r="C136" s="61">
        <f>C125+C128+C134</f>
        <v>15224.61</v>
      </c>
      <c r="E136" s="77"/>
      <c r="F136" s="76"/>
    </row>
    <row r="137" spans="1:6" ht="15.75">
      <c r="A137" s="25"/>
      <c r="B137" s="29" t="s">
        <v>54</v>
      </c>
      <c r="C137" s="59">
        <f>C125+C128+C134</f>
        <v>15224.61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218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9900.787999999999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1643.3</v>
      </c>
      <c r="E142" s="93"/>
      <c r="F142" s="76"/>
    </row>
    <row r="143" spans="1:6" ht="15.75">
      <c r="A143" s="6" t="s">
        <v>109</v>
      </c>
      <c r="B143" s="55" t="s">
        <v>110</v>
      </c>
      <c r="C143" s="106">
        <v>7593</v>
      </c>
      <c r="E143" s="93"/>
      <c r="F143" s="76"/>
    </row>
    <row r="144" spans="1:6" ht="31.5">
      <c r="A144" s="6" t="s">
        <v>63</v>
      </c>
      <c r="B144" s="55" t="s">
        <v>111</v>
      </c>
      <c r="C144" s="106">
        <v>69.626</v>
      </c>
      <c r="E144" s="93"/>
      <c r="F144" s="76"/>
    </row>
    <row r="145" spans="1:6" ht="15.75">
      <c r="A145" s="6" t="s">
        <v>138</v>
      </c>
      <c r="B145" s="55" t="s">
        <v>110</v>
      </c>
      <c r="C145" s="106">
        <v>55.8</v>
      </c>
      <c r="E145" s="93"/>
      <c r="F145" s="76"/>
    </row>
    <row r="146" spans="1:6" ht="31.5">
      <c r="A146" s="6" t="s">
        <v>142</v>
      </c>
      <c r="B146" s="55" t="s">
        <v>111</v>
      </c>
      <c r="C146" s="106">
        <v>4.35</v>
      </c>
      <c r="E146" s="93"/>
      <c r="F146" s="76"/>
    </row>
    <row r="147" spans="1:6" ht="31.5">
      <c r="A147" s="6" t="s">
        <v>68</v>
      </c>
      <c r="B147" s="55" t="s">
        <v>72</v>
      </c>
      <c r="C147" s="106">
        <v>269.75</v>
      </c>
      <c r="E147" s="93"/>
      <c r="F147" s="76"/>
    </row>
    <row r="148" spans="1:6" ht="15.75">
      <c r="A148" s="6" t="s">
        <v>57</v>
      </c>
      <c r="B148" s="55" t="s">
        <v>58</v>
      </c>
      <c r="C148" s="112">
        <v>249.082</v>
      </c>
      <c r="E148" s="93"/>
      <c r="F148" s="76"/>
    </row>
    <row r="149" spans="1:6" ht="15.75">
      <c r="A149" s="6" t="s">
        <v>69</v>
      </c>
      <c r="B149" s="55" t="s">
        <v>70</v>
      </c>
      <c r="C149" s="112">
        <v>0</v>
      </c>
      <c r="E149" s="93"/>
      <c r="F149" s="76"/>
    </row>
    <row r="150" spans="1:6" ht="31.5">
      <c r="A150" s="6" t="s">
        <v>75</v>
      </c>
      <c r="B150" s="55" t="s">
        <v>76</v>
      </c>
      <c r="C150" s="112">
        <v>15.88</v>
      </c>
      <c r="E150" s="93"/>
      <c r="F150" s="76"/>
    </row>
    <row r="151" spans="1:6" ht="47.25">
      <c r="A151" s="6" t="s">
        <v>165</v>
      </c>
      <c r="B151" s="55" t="s">
        <v>174</v>
      </c>
      <c r="C151" s="112">
        <v>0</v>
      </c>
      <c r="E151" s="93"/>
      <c r="F151" s="76"/>
    </row>
    <row r="152" spans="1:6" ht="15.75">
      <c r="A152" s="50" t="s">
        <v>101</v>
      </c>
      <c r="B152" s="67" t="s">
        <v>102</v>
      </c>
      <c r="C152" s="113">
        <f>C153+C155+C154</f>
        <v>2326.85</v>
      </c>
      <c r="E152" s="93"/>
      <c r="F152" s="76"/>
    </row>
    <row r="153" spans="1:6" ht="15.75">
      <c r="A153" s="6" t="s">
        <v>115</v>
      </c>
      <c r="B153" s="55" t="s">
        <v>116</v>
      </c>
      <c r="C153" s="112">
        <v>2326.85</v>
      </c>
      <c r="E153" s="93"/>
      <c r="F153" s="76"/>
    </row>
    <row r="154" spans="1:6" ht="15.75">
      <c r="A154" s="6" t="s">
        <v>128</v>
      </c>
      <c r="B154" s="55" t="s">
        <v>129</v>
      </c>
      <c r="C154" s="112">
        <v>0</v>
      </c>
      <c r="E154" s="93"/>
      <c r="F154" s="76"/>
    </row>
    <row r="155" spans="1:6" ht="31.5">
      <c r="A155" s="6" t="s">
        <v>97</v>
      </c>
      <c r="B155" s="55" t="s">
        <v>98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13.823</v>
      </c>
      <c r="E156" s="93"/>
      <c r="F156" s="76"/>
    </row>
    <row r="157" spans="1:6" ht="15.75">
      <c r="A157" s="49" t="s">
        <v>180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135</v>
      </c>
      <c r="B158" s="55" t="s">
        <v>136</v>
      </c>
      <c r="C158" s="112">
        <v>13.823</v>
      </c>
      <c r="E158" s="93"/>
      <c r="F158" s="76"/>
    </row>
    <row r="159" spans="1:6" ht="15.75">
      <c r="A159" s="50" t="s">
        <v>112</v>
      </c>
      <c r="B159" s="67" t="s">
        <v>113</v>
      </c>
      <c r="C159" s="113">
        <f>C160+C161+C162+C163</f>
        <v>207.96599999999998</v>
      </c>
      <c r="E159" s="93"/>
      <c r="F159" s="76"/>
    </row>
    <row r="160" spans="1:6" ht="15.75">
      <c r="A160" s="6" t="s">
        <v>114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149</v>
      </c>
      <c r="B161" s="55" t="s">
        <v>150</v>
      </c>
      <c r="C161" s="112">
        <v>205.308</v>
      </c>
      <c r="E161" s="93"/>
      <c r="F161" s="76"/>
    </row>
    <row r="162" spans="1:6" ht="31.5">
      <c r="A162" s="6" t="s">
        <v>158</v>
      </c>
      <c r="B162" s="55" t="s">
        <v>159</v>
      </c>
      <c r="C162" s="112">
        <v>2.658</v>
      </c>
      <c r="E162" s="93"/>
      <c r="F162" s="76"/>
    </row>
    <row r="163" spans="1:6" ht="15.75">
      <c r="A163" s="6" t="s">
        <v>184</v>
      </c>
      <c r="B163" s="55" t="s">
        <v>185</v>
      </c>
      <c r="C163" s="112">
        <v>0</v>
      </c>
      <c r="E163" s="93"/>
      <c r="F163" s="76"/>
    </row>
    <row r="164" spans="1:6" ht="15.75">
      <c r="A164" s="50" t="s">
        <v>175</v>
      </c>
      <c r="B164" s="67" t="s">
        <v>28</v>
      </c>
      <c r="C164" s="113">
        <f>C165</f>
        <v>15.909</v>
      </c>
      <c r="E164" s="93"/>
      <c r="F164" s="76"/>
    </row>
    <row r="165" spans="1:6" ht="31.5">
      <c r="A165" s="6" t="s">
        <v>176</v>
      </c>
      <c r="B165" s="55" t="s">
        <v>86</v>
      </c>
      <c r="C165" s="112">
        <v>15.909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955.517</v>
      </c>
      <c r="E166" s="94"/>
      <c r="F166" s="76"/>
    </row>
    <row r="167" spans="1:6" ht="16.5" customHeight="1">
      <c r="A167" s="115" t="s">
        <v>177</v>
      </c>
      <c r="B167" s="116" t="s">
        <v>178</v>
      </c>
      <c r="C167" s="114">
        <v>867.023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153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104</v>
      </c>
      <c r="C170" s="113">
        <f>C171+C172+C173+C174+C175+C176+C177+C178+C179+C180+C181+C182</f>
        <v>3279.212</v>
      </c>
      <c r="E170" s="94"/>
      <c r="F170" s="76"/>
    </row>
    <row r="171" spans="1:6" s="2" customFormat="1" ht="15.75">
      <c r="A171" s="99">
        <v>7130</v>
      </c>
      <c r="B171" s="55" t="s">
        <v>182</v>
      </c>
      <c r="C171" s="114">
        <v>94.152</v>
      </c>
      <c r="E171" s="94"/>
      <c r="F171" s="76"/>
    </row>
    <row r="172" spans="1:6" s="2" customFormat="1" ht="15.75">
      <c r="A172" s="99">
        <v>7310</v>
      </c>
      <c r="B172" s="55" t="s">
        <v>186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137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141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145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183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160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164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117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181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171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74</v>
      </c>
      <c r="C182" s="114">
        <v>1270.942</v>
      </c>
      <c r="E182" s="94"/>
      <c r="F182" s="76"/>
    </row>
    <row r="183" spans="1:6" s="2" customFormat="1" ht="15.75">
      <c r="A183" s="53">
        <v>8000</v>
      </c>
      <c r="B183" s="102" t="s">
        <v>123</v>
      </c>
      <c r="C183" s="113">
        <f>C184+C185+C186</f>
        <v>889.476</v>
      </c>
      <c r="E183" s="94"/>
      <c r="F183" s="76"/>
    </row>
    <row r="184" spans="1:6" s="2" customFormat="1" ht="31.5">
      <c r="A184" s="99">
        <v>8110</v>
      </c>
      <c r="B184" s="101" t="s">
        <v>207</v>
      </c>
      <c r="C184" s="114">
        <v>557.076</v>
      </c>
      <c r="E184" s="94"/>
      <c r="F184" s="76"/>
    </row>
    <row r="185" spans="1:6" s="2" customFormat="1" ht="15.75">
      <c r="A185" s="117">
        <v>8340</v>
      </c>
      <c r="B185" s="101" t="s">
        <v>179</v>
      </c>
      <c r="C185" s="114">
        <v>332.4</v>
      </c>
      <c r="E185" s="94"/>
      <c r="F185" s="76"/>
    </row>
    <row r="186" spans="1:6" s="2" customFormat="1" ht="15.75">
      <c r="A186" s="99">
        <v>8330</v>
      </c>
      <c r="B186" s="101" t="s">
        <v>155</v>
      </c>
      <c r="C186" s="114">
        <v>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17635.540999999997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2022-12-30T13:13:17Z</dcterms:modified>
  <cp:category/>
  <cp:version/>
  <cp:contentType/>
  <cp:contentStatus/>
</cp:coreProperties>
</file>