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'КПК0812010'!$A$1:$BM$105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<sst xmlns="http://schemas.openxmlformats.org/spreadsheetml/2006/main" count="2354" uniqueCount="360">
  <si>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</si>
  <si>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</si>
  <si>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</si>
  <si>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</si>
  <si>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</si>
  <si>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</si>
  <si>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</si>
  <si>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</si>
  <si>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</si>
  <si>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</si>
  <si>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</si>
  <si>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</si>
  <si>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</si>
  <si>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</si>
  <si>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</si>
  <si>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</si>
  <si>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</si>
  <si>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</si>
  <si>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</si>
  <si>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</si>
  <si>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</si>
  <si>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</si>
  <si>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</si>
  <si>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</si>
  <si>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</si>
  <si>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</si>
  <si>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</si>
  <si>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</si>
  <si>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</si>
  <si>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</si>
  <si>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</si>
  <si>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</si>
  <si>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</si>
  <si>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</si>
  <si>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</si>
  <si>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</si>
  <si>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</si>
  <si>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</si>
  <si>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</si>
  <si>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</si>
  <si>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</si>
  <si>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</si>
  <si>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</si>
  <si>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</si>
  <si>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</si>
  <si>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</si>
  <si>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</si>
  <si>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</si>
  <si>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</si>
  <si>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</si>
  <si>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</si>
  <si>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</si>
  <si>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</si>
  <si>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</si>
  <si>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</si>
  <si>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</si>
  <si>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</si>
  <si>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</si>
  <si>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</si>
  <si>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</si>
  <si>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</si>
  <si>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</si>
  <si>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</si>
  <si>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</si>
  <si>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</si>
  <si>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</si>
  <si>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</si>
  <si>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</si>
  <si>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</si>
  <si>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</si>
  <si>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</si>
  <si>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</si>
  <si>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</si>
  <si>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</si>
  <si>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</si>
  <si>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</si>
  <si>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</si>
  <si>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</si>
  <si>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</si>
  <si>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</si>
  <si>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</si>
  <si>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</si>
  <si>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</si>
  <si>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</si>
  <si>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</si>
  <si>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</si>
  <si>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</si>
  <si>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</si>
  <si>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</si>
  <si>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</si>
  <si>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</si>
  <si>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</si>
  <si>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</si>
  <si>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</si>
  <si>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</si>
  <si>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</si>
  <si>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</si>
  <si>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</si>
  <si>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</si>
  <si>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</si>
  <si>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</si>
  <si>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</si>
  <si>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</si>
  <si>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</si>
  <si>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</si>
  <si>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</si>
  <si>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</si>
  <si>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</si>
  <si>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</si>
  <si>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</si>
  <si>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Витрата пенсій і допомог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</si>
  <si>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</si>
  <si>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</si>
  <si>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</si>
  <si>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</si>
  <si>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</si>
  <si>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</si>
  <si>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</si>
  <si>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</si>
  <si>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</si>
  <si>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</si>
  <si>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</si>
  <si>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</si>
  <si>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</si>
  <si>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</si>
  <si>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</si>
  <si>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</si>
  <si>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</si>
  <si>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</si>
  <si>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</si>
  <si>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</si>
  <si>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</si>
  <si>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</si>
  <si>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</si>
  <si>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</si>
  <si>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</si>
  <si>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</si>
  <si>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</si>
  <si>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</si>
  <si>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</si>
  <si>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</si>
  <si>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</si>
  <si>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</si>
  <si>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</si>
  <si>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</si>
  <si>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</si>
  <si>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</si>
  <si>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</si>
  <si>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</si>
  <si>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</si>
  <si>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</si>
  <si>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</si>
  <si>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</si>
  <si>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</si>
  <si>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</si>
  <si>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</si>
  <si>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</si>
  <si>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</si>
  <si>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</si>
  <si>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</si>
  <si>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</si>
  <si>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</si>
  <si>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</si>
  <si>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</si>
  <si>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</si>
  <si>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</si>
  <si>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</si>
  <si>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</si>
  <si>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</si>
  <si>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</si>
  <si>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</si>
  <si>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</si>
  <si>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</si>
  <si>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</si>
  <si>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</si>
  <si>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</si>
  <si>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</si>
  <si>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</si>
  <si>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</si>
  <si>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</si>
  <si>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</si>
  <si>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</si>
  <si>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</si>
  <si>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</si>
  <si>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</si>
  <si>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</si>
  <si>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</si>
  <si>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</si>
  <si>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</si>
  <si>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</si>
  <si>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</si>
  <si>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</si>
  <si>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</si>
  <si>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</si>
  <si>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</si>
  <si>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</si>
  <si>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</si>
  <si>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</si>
  <si>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</si>
  <si>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</si>
  <si>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</si>
  <si>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</si>
  <si>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</si>
  <si>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</si>
  <si>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</si>
  <si>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</si>
  <si>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</si>
  <si>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</si>
  <si>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</si>
  <si>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</si>
  <si>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</si>
  <si>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</si>
  <si>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</si>
  <si>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</si>
  <si>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</si>
  <si>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</si>
  <si>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</si>
  <si>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</si>
  <si>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</si>
  <si>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</si>
  <si>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</si>
  <si>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</si>
  <si>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</si>
  <si>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</si>
  <si>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</si>
  <si>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</si>
  <si>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</si>
  <si>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</si>
  <si>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</si>
  <si>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</si>
  <si>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</si>
  <si>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</si>
  <si>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</si>
  <si>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</si>
  <si>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</si>
  <si>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</si>
  <si>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</si>
  <si>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</si>
  <si>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</si>
  <si>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</si>
  <si>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</si>
  <si>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</si>
  <si>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</si>
  <si>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</si>
  <si>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</si>
  <si>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</si>
  <si>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</si>
  <si>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</si>
  <si>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</si>
  <si>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</si>
  <si>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</si>
  <si>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</si>
  <si>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</si>
  <si>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</si>
  <si>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</si>
  <si>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</si>
  <si>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</si>
  <si>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</si>
  <si>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</si>
  <si>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</si>
  <si>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</si>
  <si>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</si>
  <si>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</si>
  <si>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</si>
  <si>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</si>
  <si>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</si>
  <si>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</si>
  <si>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</si>
  <si>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</si>
  <si>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</si>
  <si>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</si>
  <si>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</si>
  <si>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</si>
  <si>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</si>
  <si>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</si>
  <si>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</si>
  <si>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</si>
  <si>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</si>
  <si>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</si>
  <si>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</si>
  <si>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</si>
  <si>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</si>
  <si>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</si>
  <si>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</si>
  <si>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</si>
  <si>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</si>
  <si>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</si>
  <si>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</si>
  <si>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</si>
  <si>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</si>
  <si>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</si>
  <si>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</si>
  <si>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</si>
  <si>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</si>
  <si>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</si>
  <si>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</si>
  <si>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</si>
  <si>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</si>
  <si>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</si>
  <si>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</si>
  <si>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</si>
  <si>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</si>
  <si>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</si>
  <si>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</si>
  <si>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</si>
  <si>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</si>
  <si>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</si>
  <si>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12-од</t>
  </si>
  <si>
    <t>04.05.2022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</si>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</sst>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59</v>
      </c>
      <c r="B19" s="46" t="s">
        <v>100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101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4489000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4489000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78.75" customHeight="1">
      <c r="A26" s="69" t="s">
        <v>85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69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70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38.25" customHeight="1">
      <c r="A49" s="70">
        <v>1</v>
      </c>
      <c r="B49" s="70"/>
      <c r="C49" s="70"/>
      <c r="D49" s="83" t="s">
        <v>71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4489000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4489000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4489000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4489000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>
      <c r="A58" s="86"/>
      <c r="B58" s="86"/>
      <c r="C58" s="86"/>
      <c r="D58" s="87" t="s">
        <v>32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21</v>
      </c>
    </row>
    <row r="60" spans="1:64" ht="15.75" customHeight="1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3" t="s">
        <v>33</v>
      </c>
      <c r="B61" s="53"/>
      <c r="C61" s="53"/>
      <c r="D61" s="53"/>
      <c r="E61" s="53"/>
      <c r="F61" s="53"/>
      <c r="G61" s="40" t="s">
        <v>49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3" t="s">
        <v>7</v>
      </c>
      <c r="AA61" s="53"/>
      <c r="AB61" s="53"/>
      <c r="AC61" s="53"/>
      <c r="AD61" s="53"/>
      <c r="AE61" s="53" t="s">
        <v>6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40" t="s">
        <v>34</v>
      </c>
      <c r="AP61" s="59"/>
      <c r="AQ61" s="59"/>
      <c r="AR61" s="59"/>
      <c r="AS61" s="59"/>
      <c r="AT61" s="59"/>
      <c r="AU61" s="59"/>
      <c r="AV61" s="60"/>
      <c r="AW61" s="40" t="s">
        <v>35</v>
      </c>
      <c r="AX61" s="59"/>
      <c r="AY61" s="59"/>
      <c r="AZ61" s="59"/>
      <c r="BA61" s="59"/>
      <c r="BB61" s="59"/>
      <c r="BC61" s="59"/>
      <c r="BD61" s="60"/>
      <c r="BE61" s="40" t="s">
        <v>32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3">
        <v>1</v>
      </c>
      <c r="B62" s="53"/>
      <c r="C62" s="53"/>
      <c r="D62" s="53"/>
      <c r="E62" s="53"/>
      <c r="F62" s="53"/>
      <c r="G62" s="40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customHeight="1" hidden="1">
      <c r="A63" s="70" t="s">
        <v>38</v>
      </c>
      <c r="B63" s="70"/>
      <c r="C63" s="70"/>
      <c r="D63" s="70"/>
      <c r="E63" s="70"/>
      <c r="F63" s="70"/>
      <c r="G63" s="71" t="s">
        <v>12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24</v>
      </c>
      <c r="AA63" s="70"/>
      <c r="AB63" s="70"/>
      <c r="AC63" s="70"/>
      <c r="AD63" s="70"/>
      <c r="AE63" s="100" t="s">
        <v>37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36</v>
      </c>
      <c r="AX63" s="64"/>
      <c r="AY63" s="64"/>
      <c r="AZ63" s="64"/>
      <c r="BA63" s="64"/>
      <c r="BB63" s="64"/>
      <c r="BC63" s="64"/>
      <c r="BD63" s="64"/>
      <c r="BE63" s="64" t="s">
        <v>74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73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23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75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76</v>
      </c>
      <c r="AA65" s="82"/>
      <c r="AB65" s="82"/>
      <c r="AC65" s="82"/>
      <c r="AD65" s="82"/>
      <c r="AE65" s="113" t="s">
        <v>77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25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25</v>
      </c>
      <c r="BF65" s="78"/>
      <c r="BG65" s="78"/>
      <c r="BH65" s="78"/>
      <c r="BI65" s="78"/>
      <c r="BJ65" s="78"/>
      <c r="BK65" s="78"/>
      <c r="BL65" s="78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5" t="s">
        <v>78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79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76</v>
      </c>
      <c r="AA67" s="82"/>
      <c r="AB67" s="82"/>
      <c r="AC67" s="82"/>
      <c r="AD67" s="82"/>
      <c r="AE67" s="113" t="s">
        <v>80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10200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10200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81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82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76</v>
      </c>
      <c r="AA69" s="82"/>
      <c r="AB69" s="82"/>
      <c r="AC69" s="82"/>
      <c r="AD69" s="82"/>
      <c r="AE69" s="113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408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408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83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84</v>
      </c>
      <c r="AA70" s="82"/>
      <c r="AB70" s="82"/>
      <c r="AC70" s="82"/>
      <c r="AD70" s="82"/>
      <c r="AE70" s="113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179.6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179.6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92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94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10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57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8</v>
      </c>
      <c r="B75" s="90"/>
      <c r="C75" s="90"/>
      <c r="D75" s="90"/>
      <c r="E75" s="90"/>
      <c r="F75" s="90"/>
    </row>
    <row r="76" spans="1:45" ht="12.75" customHeight="1">
      <c r="A76" s="105" t="s">
        <v>91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52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93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95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10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57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50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51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59</v>
      </c>
      <c r="B19" s="46" t="s">
        <v>271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273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274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272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4215900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4206900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9000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10.25" customHeight="1">
      <c r="A26" s="69" t="s">
        <v>269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251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252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160000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160000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ht="38.25" customHeight="1">
      <c r="A50" s="70">
        <v>2</v>
      </c>
      <c r="B50" s="70"/>
      <c r="C50" s="70"/>
      <c r="D50" s="83" t="s">
        <v>253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4046900</v>
      </c>
      <c r="AD50" s="78"/>
      <c r="AE50" s="78"/>
      <c r="AF50" s="78"/>
      <c r="AG50" s="78"/>
      <c r="AH50" s="78"/>
      <c r="AI50" s="78"/>
      <c r="AJ50" s="78"/>
      <c r="AK50" s="78">
        <v>9000</v>
      </c>
      <c r="AL50" s="78"/>
      <c r="AM50" s="78"/>
      <c r="AN50" s="78"/>
      <c r="AO50" s="78"/>
      <c r="AP50" s="78"/>
      <c r="AQ50" s="78"/>
      <c r="AR50" s="78"/>
      <c r="AS50" s="78">
        <f>AC50+AK50</f>
        <v>4055900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72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65">
        <v>4206900</v>
      </c>
      <c r="AD51" s="65"/>
      <c r="AE51" s="65"/>
      <c r="AF51" s="65"/>
      <c r="AG51" s="65"/>
      <c r="AH51" s="65"/>
      <c r="AI51" s="65"/>
      <c r="AJ51" s="65"/>
      <c r="AK51" s="65">
        <v>9000</v>
      </c>
      <c r="AL51" s="65"/>
      <c r="AM51" s="65"/>
      <c r="AN51" s="65"/>
      <c r="AO51" s="65"/>
      <c r="AP51" s="65"/>
      <c r="AQ51" s="65"/>
      <c r="AR51" s="65"/>
      <c r="AS51" s="65">
        <f>AC51+AK51</f>
        <v>4215900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8" t="s">
        <v>47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64" ht="15" customHeight="1">
      <c r="A54" s="66" t="s">
        <v>98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3" t="s">
        <v>33</v>
      </c>
      <c r="B55" s="53"/>
      <c r="C55" s="53"/>
      <c r="D55" s="54" t="s">
        <v>39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3" t="s">
        <v>34</v>
      </c>
      <c r="AC55" s="53"/>
      <c r="AD55" s="53"/>
      <c r="AE55" s="53"/>
      <c r="AF55" s="53"/>
      <c r="AG55" s="53"/>
      <c r="AH55" s="53"/>
      <c r="AI55" s="53"/>
      <c r="AJ55" s="53" t="s">
        <v>35</v>
      </c>
      <c r="AK55" s="53"/>
      <c r="AL55" s="53"/>
      <c r="AM55" s="53"/>
      <c r="AN55" s="53"/>
      <c r="AO55" s="53"/>
      <c r="AP55" s="53"/>
      <c r="AQ55" s="53"/>
      <c r="AR55" s="53" t="s">
        <v>32</v>
      </c>
      <c r="AS55" s="53"/>
      <c r="AT55" s="53"/>
      <c r="AU55" s="53"/>
      <c r="AV55" s="53"/>
      <c r="AW55" s="53"/>
      <c r="AX55" s="53"/>
      <c r="AY55" s="53"/>
    </row>
    <row r="56" spans="1:51" ht="28.5" customHeight="1">
      <c r="A56" s="53"/>
      <c r="B56" s="53"/>
      <c r="C56" s="53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41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51" ht="15.75" customHeight="1">
      <c r="A57" s="53">
        <v>1</v>
      </c>
      <c r="B57" s="53"/>
      <c r="C57" s="53"/>
      <c r="D57" s="40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customHeight="1" hidden="1">
      <c r="A58" s="70" t="s">
        <v>11</v>
      </c>
      <c r="B58" s="70"/>
      <c r="C58" s="70"/>
      <c r="D58" s="71" t="s">
        <v>12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 t="s">
        <v>13</v>
      </c>
      <c r="AC58" s="64"/>
      <c r="AD58" s="64"/>
      <c r="AE58" s="64"/>
      <c r="AF58" s="64"/>
      <c r="AG58" s="64"/>
      <c r="AH58" s="64"/>
      <c r="AI58" s="64"/>
      <c r="AJ58" s="64" t="s">
        <v>14</v>
      </c>
      <c r="AK58" s="64"/>
      <c r="AL58" s="64"/>
      <c r="AM58" s="64"/>
      <c r="AN58" s="64"/>
      <c r="AO58" s="64"/>
      <c r="AP58" s="64"/>
      <c r="AQ58" s="64"/>
      <c r="AR58" s="64" t="s">
        <v>15</v>
      </c>
      <c r="AS58" s="64"/>
      <c r="AT58" s="64"/>
      <c r="AU58" s="64"/>
      <c r="AV58" s="64"/>
      <c r="AW58" s="64"/>
      <c r="AX58" s="64"/>
      <c r="AY58" s="64"/>
      <c r="CA58" s="1" t="s">
        <v>20</v>
      </c>
    </row>
    <row r="59" spans="1:79" ht="12.75" customHeight="1">
      <c r="A59" s="70">
        <v>1</v>
      </c>
      <c r="B59" s="70"/>
      <c r="C59" s="70"/>
      <c r="D59" s="83" t="s">
        <v>254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>
        <v>160000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160000</v>
      </c>
      <c r="AS59" s="78"/>
      <c r="AT59" s="78"/>
      <c r="AU59" s="78"/>
      <c r="AV59" s="78"/>
      <c r="AW59" s="78"/>
      <c r="AX59" s="78"/>
      <c r="AY59" s="78"/>
      <c r="CA59" s="1" t="s">
        <v>21</v>
      </c>
    </row>
    <row r="60" spans="1:51" s="4" customFormat="1" ht="12.75" customHeight="1">
      <c r="A60" s="86"/>
      <c r="B60" s="86"/>
      <c r="C60" s="86"/>
      <c r="D60" s="110" t="s">
        <v>32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65">
        <v>160000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160000</v>
      </c>
      <c r="AS60" s="65"/>
      <c r="AT60" s="65"/>
      <c r="AU60" s="65"/>
      <c r="AV60" s="65"/>
      <c r="AW60" s="65"/>
      <c r="AX60" s="65"/>
      <c r="AY60" s="65"/>
    </row>
    <row r="62" spans="1:64" ht="15.75" customHeight="1">
      <c r="A62" s="67" t="s">
        <v>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53" t="s">
        <v>33</v>
      </c>
      <c r="B63" s="53"/>
      <c r="C63" s="53"/>
      <c r="D63" s="53"/>
      <c r="E63" s="53"/>
      <c r="F63" s="53"/>
      <c r="G63" s="40" t="s">
        <v>49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 t="s">
        <v>7</v>
      </c>
      <c r="AA63" s="53"/>
      <c r="AB63" s="53"/>
      <c r="AC63" s="53"/>
      <c r="AD63" s="53"/>
      <c r="AE63" s="53" t="s">
        <v>6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40" t="s">
        <v>34</v>
      </c>
      <c r="AP63" s="59"/>
      <c r="AQ63" s="59"/>
      <c r="AR63" s="59"/>
      <c r="AS63" s="59"/>
      <c r="AT63" s="59"/>
      <c r="AU63" s="59"/>
      <c r="AV63" s="60"/>
      <c r="AW63" s="40" t="s">
        <v>35</v>
      </c>
      <c r="AX63" s="59"/>
      <c r="AY63" s="59"/>
      <c r="AZ63" s="59"/>
      <c r="BA63" s="59"/>
      <c r="BB63" s="59"/>
      <c r="BC63" s="59"/>
      <c r="BD63" s="60"/>
      <c r="BE63" s="40" t="s">
        <v>32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3">
        <v>1</v>
      </c>
      <c r="B64" s="53"/>
      <c r="C64" s="53"/>
      <c r="D64" s="53"/>
      <c r="E64" s="53"/>
      <c r="F64" s="53"/>
      <c r="G64" s="40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3">
        <v>3</v>
      </c>
      <c r="AA64" s="53"/>
      <c r="AB64" s="53"/>
      <c r="AC64" s="53"/>
      <c r="AD64" s="53"/>
      <c r="AE64" s="53">
        <v>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5</v>
      </c>
      <c r="AP64" s="53"/>
      <c r="AQ64" s="53"/>
      <c r="AR64" s="53"/>
      <c r="AS64" s="53"/>
      <c r="AT64" s="53"/>
      <c r="AU64" s="53"/>
      <c r="AV64" s="53"/>
      <c r="AW64" s="53">
        <v>6</v>
      </c>
      <c r="AX64" s="53"/>
      <c r="AY64" s="53"/>
      <c r="AZ64" s="53"/>
      <c r="BA64" s="53"/>
      <c r="BB64" s="53"/>
      <c r="BC64" s="53"/>
      <c r="BD64" s="53"/>
      <c r="BE64" s="53">
        <v>7</v>
      </c>
      <c r="BF64" s="53"/>
      <c r="BG64" s="53"/>
      <c r="BH64" s="53"/>
      <c r="BI64" s="53"/>
      <c r="BJ64" s="53"/>
      <c r="BK64" s="53"/>
      <c r="BL64" s="53"/>
    </row>
    <row r="65" spans="1:79" ht="12.75" customHeight="1" hidden="1">
      <c r="A65" s="70" t="s">
        <v>38</v>
      </c>
      <c r="B65" s="70"/>
      <c r="C65" s="70"/>
      <c r="D65" s="70"/>
      <c r="E65" s="70"/>
      <c r="F65" s="70"/>
      <c r="G65" s="71" t="s">
        <v>12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 t="s">
        <v>24</v>
      </c>
      <c r="AA65" s="70"/>
      <c r="AB65" s="70"/>
      <c r="AC65" s="70"/>
      <c r="AD65" s="70"/>
      <c r="AE65" s="100" t="s">
        <v>37</v>
      </c>
      <c r="AF65" s="100"/>
      <c r="AG65" s="100"/>
      <c r="AH65" s="100"/>
      <c r="AI65" s="100"/>
      <c r="AJ65" s="100"/>
      <c r="AK65" s="100"/>
      <c r="AL65" s="100"/>
      <c r="AM65" s="100"/>
      <c r="AN65" s="71"/>
      <c r="AO65" s="64" t="s">
        <v>13</v>
      </c>
      <c r="AP65" s="64"/>
      <c r="AQ65" s="64"/>
      <c r="AR65" s="64"/>
      <c r="AS65" s="64"/>
      <c r="AT65" s="64"/>
      <c r="AU65" s="64"/>
      <c r="AV65" s="64"/>
      <c r="AW65" s="64" t="s">
        <v>36</v>
      </c>
      <c r="AX65" s="64"/>
      <c r="AY65" s="64"/>
      <c r="AZ65" s="64"/>
      <c r="BA65" s="64"/>
      <c r="BB65" s="64"/>
      <c r="BC65" s="64"/>
      <c r="BD65" s="64"/>
      <c r="BE65" s="64" t="s">
        <v>74</v>
      </c>
      <c r="BF65" s="64"/>
      <c r="BG65" s="64"/>
      <c r="BH65" s="64"/>
      <c r="BI65" s="64"/>
      <c r="BJ65" s="64"/>
      <c r="BK65" s="64"/>
      <c r="BL65" s="64"/>
      <c r="CA65" s="1" t="s">
        <v>22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97" t="s">
        <v>73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4" t="s">
        <v>23</v>
      </c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255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76</v>
      </c>
      <c r="AA67" s="82"/>
      <c r="AB67" s="82"/>
      <c r="AC67" s="82"/>
      <c r="AD67" s="82"/>
      <c r="AE67" s="118" t="s">
        <v>256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8">
        <v>1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257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76</v>
      </c>
      <c r="AA68" s="82"/>
      <c r="AB68" s="82"/>
      <c r="AC68" s="82"/>
      <c r="AD68" s="82"/>
      <c r="AE68" s="118" t="s">
        <v>256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78">
        <v>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258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76</v>
      </c>
      <c r="AA69" s="82"/>
      <c r="AB69" s="82"/>
      <c r="AC69" s="82"/>
      <c r="AD69" s="82"/>
      <c r="AE69" s="118" t="s">
        <v>77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78">
        <v>29.5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29.5</v>
      </c>
      <c r="BF69" s="78"/>
      <c r="BG69" s="78"/>
      <c r="BH69" s="78"/>
      <c r="BI69" s="78"/>
      <c r="BJ69" s="78"/>
      <c r="BK69" s="78"/>
      <c r="BL69" s="78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259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76</v>
      </c>
      <c r="AA70" s="82"/>
      <c r="AB70" s="82"/>
      <c r="AC70" s="82"/>
      <c r="AD70" s="82"/>
      <c r="AE70" s="118" t="s">
        <v>77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78">
        <v>24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24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260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189</v>
      </c>
      <c r="AA72" s="82"/>
      <c r="AB72" s="82"/>
      <c r="AC72" s="82"/>
      <c r="AD72" s="82"/>
      <c r="AE72" s="118" t="s">
        <v>261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78">
        <v>600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600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262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189</v>
      </c>
      <c r="AA73" s="82"/>
      <c r="AB73" s="82"/>
      <c r="AC73" s="82"/>
      <c r="AD73" s="82"/>
      <c r="AE73" s="118" t="s">
        <v>261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78">
        <v>25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25</v>
      </c>
      <c r="BF73" s="78"/>
      <c r="BG73" s="78"/>
      <c r="BH73" s="78"/>
      <c r="BI73" s="78"/>
      <c r="BJ73" s="78"/>
      <c r="BK73" s="78"/>
      <c r="BL73" s="78"/>
    </row>
    <row r="74" spans="1:64" s="4" customFormat="1" ht="25.5" customHeight="1">
      <c r="A74" s="86">
        <v>0</v>
      </c>
      <c r="B74" s="86"/>
      <c r="C74" s="86"/>
      <c r="D74" s="86"/>
      <c r="E74" s="86"/>
      <c r="F74" s="86"/>
      <c r="G74" s="115" t="s">
        <v>263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1" t="s">
        <v>189</v>
      </c>
      <c r="AA74" s="91"/>
      <c r="AB74" s="91"/>
      <c r="AC74" s="91"/>
      <c r="AD74" s="91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65">
        <v>600</v>
      </c>
      <c r="AP74" s="65"/>
      <c r="AQ74" s="65"/>
      <c r="AR74" s="65"/>
      <c r="AS74" s="65"/>
      <c r="AT74" s="65"/>
      <c r="AU74" s="65"/>
      <c r="AV74" s="65"/>
      <c r="AW74" s="65">
        <v>600</v>
      </c>
      <c r="AX74" s="65"/>
      <c r="AY74" s="65"/>
      <c r="AZ74" s="65"/>
      <c r="BA74" s="65"/>
      <c r="BB74" s="65"/>
      <c r="BC74" s="65"/>
      <c r="BD74" s="65"/>
      <c r="BE74" s="65">
        <v>1200</v>
      </c>
      <c r="BF74" s="65"/>
      <c r="BG74" s="65"/>
      <c r="BH74" s="65"/>
      <c r="BI74" s="65"/>
      <c r="BJ74" s="65"/>
      <c r="BK74" s="65"/>
      <c r="BL74" s="65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264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189</v>
      </c>
      <c r="AA75" s="82"/>
      <c r="AB75" s="82"/>
      <c r="AC75" s="82"/>
      <c r="AD75" s="82"/>
      <c r="AE75" s="118" t="s">
        <v>261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78">
        <v>165</v>
      </c>
      <c r="AP75" s="78"/>
      <c r="AQ75" s="78"/>
      <c r="AR75" s="78"/>
      <c r="AS75" s="78"/>
      <c r="AT75" s="78"/>
      <c r="AU75" s="78"/>
      <c r="AV75" s="78"/>
      <c r="AW75" s="78">
        <v>165</v>
      </c>
      <c r="AX75" s="78"/>
      <c r="AY75" s="78"/>
      <c r="AZ75" s="78"/>
      <c r="BA75" s="78"/>
      <c r="BB75" s="78"/>
      <c r="BC75" s="78"/>
      <c r="BD75" s="78"/>
      <c r="BE75" s="78">
        <v>330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265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189</v>
      </c>
      <c r="AA76" s="82"/>
      <c r="AB76" s="82"/>
      <c r="AC76" s="82"/>
      <c r="AD76" s="82"/>
      <c r="AE76" s="118" t="s">
        <v>261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435</v>
      </c>
      <c r="AP76" s="78"/>
      <c r="AQ76" s="78"/>
      <c r="AR76" s="78"/>
      <c r="AS76" s="78"/>
      <c r="AT76" s="78"/>
      <c r="AU76" s="78"/>
      <c r="AV76" s="78"/>
      <c r="AW76" s="78">
        <v>435</v>
      </c>
      <c r="AX76" s="78"/>
      <c r="AY76" s="78"/>
      <c r="AZ76" s="78"/>
      <c r="BA76" s="78"/>
      <c r="BB76" s="78"/>
      <c r="BC76" s="78"/>
      <c r="BD76" s="78"/>
      <c r="BE76" s="78">
        <v>870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81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38.25" customHeight="1">
      <c r="A78" s="70">
        <v>0</v>
      </c>
      <c r="B78" s="70"/>
      <c r="C78" s="70"/>
      <c r="D78" s="70"/>
      <c r="E78" s="70"/>
      <c r="F78" s="70"/>
      <c r="G78" s="118" t="s">
        <v>266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189</v>
      </c>
      <c r="AA78" s="82"/>
      <c r="AB78" s="82"/>
      <c r="AC78" s="82"/>
      <c r="AD78" s="82"/>
      <c r="AE78" s="118" t="s">
        <v>261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20</v>
      </c>
      <c r="BF78" s="78"/>
      <c r="BG78" s="78"/>
      <c r="BH78" s="78"/>
      <c r="BI78" s="78"/>
      <c r="BJ78" s="78"/>
      <c r="BK78" s="78"/>
      <c r="BL78" s="78"/>
    </row>
    <row r="79" spans="1:64" ht="38.25" customHeight="1">
      <c r="A79" s="70">
        <v>0</v>
      </c>
      <c r="B79" s="70"/>
      <c r="C79" s="70"/>
      <c r="D79" s="70"/>
      <c r="E79" s="70"/>
      <c r="F79" s="70"/>
      <c r="G79" s="118" t="s">
        <v>267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115</v>
      </c>
      <c r="AA79" s="82"/>
      <c r="AB79" s="82"/>
      <c r="AC79" s="82"/>
      <c r="AD79" s="82"/>
      <c r="AE79" s="118" t="s">
        <v>261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584.3</v>
      </c>
      <c r="AP79" s="78"/>
      <c r="AQ79" s="78"/>
      <c r="AR79" s="78"/>
      <c r="AS79" s="78"/>
      <c r="AT79" s="78"/>
      <c r="AU79" s="78"/>
      <c r="AV79" s="78"/>
      <c r="AW79" s="78">
        <v>1.25</v>
      </c>
      <c r="AX79" s="78"/>
      <c r="AY79" s="78"/>
      <c r="AZ79" s="78"/>
      <c r="BA79" s="78"/>
      <c r="BB79" s="78"/>
      <c r="BC79" s="78"/>
      <c r="BD79" s="78"/>
      <c r="BE79" s="78">
        <v>585.55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134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5.5" customHeight="1">
      <c r="A81" s="70">
        <v>0</v>
      </c>
      <c r="B81" s="70"/>
      <c r="C81" s="70"/>
      <c r="D81" s="70"/>
      <c r="E81" s="70"/>
      <c r="F81" s="70"/>
      <c r="G81" s="118" t="s">
        <v>268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136</v>
      </c>
      <c r="AA81" s="82"/>
      <c r="AB81" s="82"/>
      <c r="AC81" s="82"/>
      <c r="AD81" s="82"/>
      <c r="AE81" s="118" t="s">
        <v>261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95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95</v>
      </c>
      <c r="BF81" s="78"/>
      <c r="BG81" s="78"/>
      <c r="BH81" s="78"/>
      <c r="BI81" s="78"/>
      <c r="BJ81" s="78"/>
      <c r="BK81" s="78"/>
      <c r="BL81" s="7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3" t="s">
        <v>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"/>
      <c r="AO84" s="42" t="s">
        <v>94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23:59" ht="12.75">
      <c r="W85" s="96" t="s">
        <v>10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57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6" ht="15.75" customHeight="1">
      <c r="A86" s="90" t="s">
        <v>8</v>
      </c>
      <c r="B86" s="90"/>
      <c r="C86" s="90"/>
      <c r="D86" s="90"/>
      <c r="E86" s="90"/>
      <c r="F86" s="90"/>
    </row>
    <row r="87" spans="1:45" ht="12.75" customHeight="1">
      <c r="A87" s="105" t="s">
        <v>91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2.75">
      <c r="A88" s="107" t="s">
        <v>52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3" t="s">
        <v>93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"/>
      <c r="AO90" s="42" t="s">
        <v>95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23:59" ht="12.75">
      <c r="W91" s="96" t="s">
        <v>10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57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8" ht="12.75">
      <c r="A92" s="108">
        <v>44600</v>
      </c>
      <c r="B92" s="109"/>
      <c r="C92" s="109"/>
      <c r="D92" s="109"/>
      <c r="E92" s="109"/>
      <c r="F92" s="109"/>
      <c r="G92" s="109"/>
      <c r="H92" s="109"/>
    </row>
    <row r="93" spans="1:17" ht="12.75">
      <c r="A93" s="96" t="s">
        <v>50</v>
      </c>
      <c r="B93" s="96"/>
      <c r="C93" s="96"/>
      <c r="D93" s="96"/>
      <c r="E93" s="96"/>
      <c r="F93" s="96"/>
      <c r="G93" s="96"/>
      <c r="H93" s="96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51</v>
      </c>
    </row>
  </sheetData>
  <mergeCells count="270">
    <mergeCell ref="A81:F81"/>
    <mergeCell ref="G81:Y81"/>
    <mergeCell ref="Z81:AD81"/>
    <mergeCell ref="AE81:AN81"/>
    <mergeCell ref="AO80:AV80"/>
    <mergeCell ref="AW80:BD80"/>
    <mergeCell ref="BE80:BL80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283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284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285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176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1762344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1762344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282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275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276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277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1762344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1762344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1762344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1762344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>
      <c r="A58" s="86"/>
      <c r="B58" s="86"/>
      <c r="C58" s="86"/>
      <c r="D58" s="87" t="s">
        <v>32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21</v>
      </c>
    </row>
    <row r="60" spans="1:64" ht="15.75" customHeight="1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3" t="s">
        <v>33</v>
      </c>
      <c r="B61" s="53"/>
      <c r="C61" s="53"/>
      <c r="D61" s="53"/>
      <c r="E61" s="53"/>
      <c r="F61" s="53"/>
      <c r="G61" s="40" t="s">
        <v>49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3" t="s">
        <v>7</v>
      </c>
      <c r="AA61" s="53"/>
      <c r="AB61" s="53"/>
      <c r="AC61" s="53"/>
      <c r="AD61" s="53"/>
      <c r="AE61" s="53" t="s">
        <v>6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40" t="s">
        <v>34</v>
      </c>
      <c r="AP61" s="59"/>
      <c r="AQ61" s="59"/>
      <c r="AR61" s="59"/>
      <c r="AS61" s="59"/>
      <c r="AT61" s="59"/>
      <c r="AU61" s="59"/>
      <c r="AV61" s="60"/>
      <c r="AW61" s="40" t="s">
        <v>35</v>
      </c>
      <c r="AX61" s="59"/>
      <c r="AY61" s="59"/>
      <c r="AZ61" s="59"/>
      <c r="BA61" s="59"/>
      <c r="BB61" s="59"/>
      <c r="BC61" s="59"/>
      <c r="BD61" s="60"/>
      <c r="BE61" s="40" t="s">
        <v>32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3">
        <v>1</v>
      </c>
      <c r="B62" s="53"/>
      <c r="C62" s="53"/>
      <c r="D62" s="53"/>
      <c r="E62" s="53"/>
      <c r="F62" s="53"/>
      <c r="G62" s="40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customHeight="1" hidden="1">
      <c r="A63" s="70" t="s">
        <v>38</v>
      </c>
      <c r="B63" s="70"/>
      <c r="C63" s="70"/>
      <c r="D63" s="70"/>
      <c r="E63" s="70"/>
      <c r="F63" s="70"/>
      <c r="G63" s="71" t="s">
        <v>12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24</v>
      </c>
      <c r="AA63" s="70"/>
      <c r="AB63" s="70"/>
      <c r="AC63" s="70"/>
      <c r="AD63" s="70"/>
      <c r="AE63" s="100" t="s">
        <v>37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36</v>
      </c>
      <c r="AX63" s="64"/>
      <c r="AY63" s="64"/>
      <c r="AZ63" s="64"/>
      <c r="BA63" s="64"/>
      <c r="BB63" s="64"/>
      <c r="BC63" s="64"/>
      <c r="BD63" s="64"/>
      <c r="BE63" s="64" t="s">
        <v>74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73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23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75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76</v>
      </c>
      <c r="AA65" s="82"/>
      <c r="AB65" s="82"/>
      <c r="AC65" s="82"/>
      <c r="AD65" s="82"/>
      <c r="AE65" s="113" t="s">
        <v>77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11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11</v>
      </c>
      <c r="BF65" s="78"/>
      <c r="BG65" s="78"/>
      <c r="BH65" s="78"/>
      <c r="BI65" s="78"/>
      <c r="BJ65" s="78"/>
      <c r="BK65" s="78"/>
      <c r="BL65" s="78"/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278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76</v>
      </c>
      <c r="AA66" s="82"/>
      <c r="AB66" s="82"/>
      <c r="AC66" s="82"/>
      <c r="AD66" s="82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78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279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189</v>
      </c>
      <c r="AA68" s="82"/>
      <c r="AB68" s="82"/>
      <c r="AC68" s="82"/>
      <c r="AD68" s="82"/>
      <c r="AE68" s="113"/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22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81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280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115</v>
      </c>
      <c r="AA70" s="82"/>
      <c r="AB70" s="82"/>
      <c r="AC70" s="82"/>
      <c r="AD70" s="82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80106.5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80106.5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134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281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136</v>
      </c>
      <c r="AA72" s="82"/>
      <c r="AB72" s="82"/>
      <c r="AC72" s="82"/>
      <c r="AD72" s="82"/>
      <c r="AE72" s="113"/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92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94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10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57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8</v>
      </c>
      <c r="B77" s="90"/>
      <c r="C77" s="90"/>
      <c r="D77" s="90"/>
      <c r="E77" s="90"/>
      <c r="F77" s="90"/>
    </row>
    <row r="78" spans="1:45" ht="12.75" customHeight="1">
      <c r="A78" s="105" t="s">
        <v>91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52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93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95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10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57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50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51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59</v>
      </c>
      <c r="B19" s="46" t="s">
        <v>297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300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285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845000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845000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295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286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296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287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38.25" customHeight="1">
      <c r="A49" s="70">
        <v>1</v>
      </c>
      <c r="B49" s="70"/>
      <c r="C49" s="70"/>
      <c r="D49" s="83" t="s">
        <v>287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845000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845000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845000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845000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25.5" customHeight="1">
      <c r="A58" s="70">
        <v>1</v>
      </c>
      <c r="B58" s="70"/>
      <c r="C58" s="70"/>
      <c r="D58" s="83" t="s">
        <v>203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845000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845000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845000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845000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288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216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90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90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289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189</v>
      </c>
      <c r="AA67" s="82"/>
      <c r="AB67" s="82"/>
      <c r="AC67" s="82"/>
      <c r="AD67" s="82"/>
      <c r="AE67" s="113" t="s">
        <v>216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75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75</v>
      </c>
      <c r="BF67" s="78"/>
      <c r="BG67" s="78"/>
      <c r="BH67" s="78"/>
      <c r="BI67" s="78"/>
      <c r="BJ67" s="78"/>
      <c r="BK67" s="78"/>
      <c r="BL67" s="78"/>
    </row>
    <row r="68" spans="1:64" ht="38.25" customHeight="1">
      <c r="A68" s="70">
        <v>0</v>
      </c>
      <c r="B68" s="70"/>
      <c r="C68" s="70"/>
      <c r="D68" s="70"/>
      <c r="E68" s="70"/>
      <c r="F68" s="70"/>
      <c r="G68" s="118" t="s">
        <v>290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189</v>
      </c>
      <c r="AA68" s="82"/>
      <c r="AB68" s="82"/>
      <c r="AC68" s="82"/>
      <c r="AD68" s="82"/>
      <c r="AE68" s="113" t="s">
        <v>216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19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19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291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189</v>
      </c>
      <c r="AA69" s="82"/>
      <c r="AB69" s="82"/>
      <c r="AC69" s="82"/>
      <c r="AD69" s="82"/>
      <c r="AE69" s="113" t="s">
        <v>216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22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22</v>
      </c>
      <c r="BF69" s="78"/>
      <c r="BG69" s="78"/>
      <c r="BH69" s="78"/>
      <c r="BI69" s="78"/>
      <c r="BJ69" s="78"/>
      <c r="BK69" s="78"/>
      <c r="BL69" s="78"/>
    </row>
    <row r="70" spans="1:64" ht="38.25" customHeight="1">
      <c r="A70" s="70">
        <v>0</v>
      </c>
      <c r="B70" s="70"/>
      <c r="C70" s="70"/>
      <c r="D70" s="70"/>
      <c r="E70" s="70"/>
      <c r="F70" s="70"/>
      <c r="G70" s="118" t="s">
        <v>292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189</v>
      </c>
      <c r="AA70" s="82"/>
      <c r="AB70" s="82"/>
      <c r="AC70" s="82"/>
      <c r="AD70" s="82"/>
      <c r="AE70" s="113" t="s">
        <v>216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34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34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81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293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183</v>
      </c>
      <c r="AA72" s="82"/>
      <c r="AB72" s="82"/>
      <c r="AC72" s="82"/>
      <c r="AD72" s="82"/>
      <c r="AE72" s="113" t="s">
        <v>116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939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939</v>
      </c>
      <c r="BF72" s="78"/>
      <c r="BG72" s="78"/>
      <c r="BH72" s="78"/>
      <c r="BI72" s="78"/>
      <c r="BJ72" s="78"/>
      <c r="BK72" s="78"/>
      <c r="BL72" s="78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5" t="s">
        <v>134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64" ht="25.5" customHeight="1">
      <c r="A74" s="70">
        <v>0</v>
      </c>
      <c r="B74" s="70"/>
      <c r="C74" s="70"/>
      <c r="D74" s="70"/>
      <c r="E74" s="70"/>
      <c r="F74" s="70"/>
      <c r="G74" s="118" t="s">
        <v>294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136</v>
      </c>
      <c r="AA74" s="82"/>
      <c r="AB74" s="82"/>
      <c r="AC74" s="82"/>
      <c r="AD74" s="82"/>
      <c r="AE74" s="113" t="s">
        <v>216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83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83</v>
      </c>
      <c r="BF74" s="78"/>
      <c r="BG74" s="78"/>
      <c r="BH74" s="78"/>
      <c r="BI74" s="78"/>
      <c r="BJ74" s="78"/>
      <c r="BK74" s="78"/>
      <c r="BL74" s="7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93" t="s">
        <v>92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"/>
      <c r="AO77" s="42" t="s">
        <v>94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3:59" ht="12.75">
      <c r="W78" s="96" t="s">
        <v>10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57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6" ht="15.75" customHeight="1">
      <c r="A79" s="90" t="s">
        <v>8</v>
      </c>
      <c r="B79" s="90"/>
      <c r="C79" s="90"/>
      <c r="D79" s="90"/>
      <c r="E79" s="90"/>
      <c r="F79" s="90"/>
    </row>
    <row r="80" spans="1:45" ht="12.75" customHeight="1">
      <c r="A80" s="105" t="s">
        <v>91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2.75">
      <c r="A81" s="107" t="s">
        <v>52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3" t="s">
        <v>93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"/>
      <c r="AO83" s="42" t="s">
        <v>95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23:59" ht="12.75">
      <c r="W84" s="96" t="s">
        <v>10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57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8" ht="12.75">
      <c r="A85" s="108">
        <v>44600</v>
      </c>
      <c r="B85" s="109"/>
      <c r="C85" s="109"/>
      <c r="D85" s="109"/>
      <c r="E85" s="109"/>
      <c r="F85" s="109"/>
      <c r="G85" s="109"/>
      <c r="H85" s="109"/>
    </row>
    <row r="86" spans="1:17" ht="12.75">
      <c r="A86" s="96" t="s">
        <v>50</v>
      </c>
      <c r="B86" s="96"/>
      <c r="C86" s="96"/>
      <c r="D86" s="96"/>
      <c r="E86" s="96"/>
      <c r="F86" s="96"/>
      <c r="G86" s="96"/>
      <c r="H86" s="9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51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59</v>
      </c>
      <c r="B19" s="46" t="s">
        <v>315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317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285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316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314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301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301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302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38.25" customHeight="1">
      <c r="A49" s="70">
        <v>1</v>
      </c>
      <c r="B49" s="70"/>
      <c r="C49" s="70"/>
      <c r="D49" s="83" t="s">
        <v>303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>
      <c r="A58" s="86"/>
      <c r="B58" s="86"/>
      <c r="C58" s="86"/>
      <c r="D58" s="87" t="s">
        <v>32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21</v>
      </c>
    </row>
    <row r="60" spans="1:64" ht="15.75" customHeight="1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3" t="s">
        <v>33</v>
      </c>
      <c r="B61" s="53"/>
      <c r="C61" s="53"/>
      <c r="D61" s="53"/>
      <c r="E61" s="53"/>
      <c r="F61" s="53"/>
      <c r="G61" s="40" t="s">
        <v>49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3" t="s">
        <v>7</v>
      </c>
      <c r="AA61" s="53"/>
      <c r="AB61" s="53"/>
      <c r="AC61" s="53"/>
      <c r="AD61" s="53"/>
      <c r="AE61" s="53" t="s">
        <v>6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40" t="s">
        <v>34</v>
      </c>
      <c r="AP61" s="59"/>
      <c r="AQ61" s="59"/>
      <c r="AR61" s="59"/>
      <c r="AS61" s="59"/>
      <c r="AT61" s="59"/>
      <c r="AU61" s="59"/>
      <c r="AV61" s="60"/>
      <c r="AW61" s="40" t="s">
        <v>35</v>
      </c>
      <c r="AX61" s="59"/>
      <c r="AY61" s="59"/>
      <c r="AZ61" s="59"/>
      <c r="BA61" s="59"/>
      <c r="BB61" s="59"/>
      <c r="BC61" s="59"/>
      <c r="BD61" s="60"/>
      <c r="BE61" s="40" t="s">
        <v>32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3">
        <v>1</v>
      </c>
      <c r="B62" s="53"/>
      <c r="C62" s="53"/>
      <c r="D62" s="53"/>
      <c r="E62" s="53"/>
      <c r="F62" s="53"/>
      <c r="G62" s="40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customHeight="1" hidden="1">
      <c r="A63" s="70" t="s">
        <v>38</v>
      </c>
      <c r="B63" s="70"/>
      <c r="C63" s="70"/>
      <c r="D63" s="70"/>
      <c r="E63" s="70"/>
      <c r="F63" s="70"/>
      <c r="G63" s="71" t="s">
        <v>12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24</v>
      </c>
      <c r="AA63" s="70"/>
      <c r="AB63" s="70"/>
      <c r="AC63" s="70"/>
      <c r="AD63" s="70"/>
      <c r="AE63" s="100" t="s">
        <v>37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36</v>
      </c>
      <c r="AX63" s="64"/>
      <c r="AY63" s="64"/>
      <c r="AZ63" s="64"/>
      <c r="BA63" s="64"/>
      <c r="BB63" s="64"/>
      <c r="BC63" s="64"/>
      <c r="BD63" s="64"/>
      <c r="BE63" s="64" t="s">
        <v>74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78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23</v>
      </c>
    </row>
    <row r="65" spans="1:64" ht="38.25" customHeight="1">
      <c r="A65" s="70">
        <v>0</v>
      </c>
      <c r="B65" s="70"/>
      <c r="C65" s="70"/>
      <c r="D65" s="70"/>
      <c r="E65" s="70"/>
      <c r="F65" s="70"/>
      <c r="G65" s="118" t="s">
        <v>304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189</v>
      </c>
      <c r="AA65" s="82"/>
      <c r="AB65" s="82"/>
      <c r="AC65" s="82"/>
      <c r="AD65" s="82"/>
      <c r="AE65" s="113" t="s">
        <v>80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6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6</v>
      </c>
      <c r="BF65" s="78"/>
      <c r="BG65" s="78"/>
      <c r="BH65" s="78"/>
      <c r="BI65" s="78"/>
      <c r="BJ65" s="78"/>
      <c r="BK65" s="78"/>
      <c r="BL65" s="78"/>
    </row>
    <row r="66" spans="1:64" ht="38.25" customHeight="1">
      <c r="A66" s="70">
        <v>0</v>
      </c>
      <c r="B66" s="70"/>
      <c r="C66" s="70"/>
      <c r="D66" s="70"/>
      <c r="E66" s="70"/>
      <c r="F66" s="70"/>
      <c r="G66" s="118" t="s">
        <v>305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80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310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189</v>
      </c>
      <c r="AA67" s="82"/>
      <c r="AB67" s="82"/>
      <c r="AC67" s="82"/>
      <c r="AD67" s="82"/>
      <c r="AE67" s="113" t="s">
        <v>80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311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189</v>
      </c>
      <c r="AA68" s="82"/>
      <c r="AB68" s="82"/>
      <c r="AC68" s="82"/>
      <c r="AD68" s="82"/>
      <c r="AE68" s="113" t="s">
        <v>80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11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11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134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51" customHeight="1">
      <c r="A70" s="70">
        <v>0</v>
      </c>
      <c r="B70" s="70"/>
      <c r="C70" s="70"/>
      <c r="D70" s="70"/>
      <c r="E70" s="70"/>
      <c r="F70" s="70"/>
      <c r="G70" s="118" t="s">
        <v>312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136</v>
      </c>
      <c r="AA70" s="82"/>
      <c r="AB70" s="82"/>
      <c r="AC70" s="82"/>
      <c r="AD70" s="82"/>
      <c r="AE70" s="113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1:64" ht="63.75" customHeight="1">
      <c r="A71" s="70">
        <v>0</v>
      </c>
      <c r="B71" s="70"/>
      <c r="C71" s="70"/>
      <c r="D71" s="70"/>
      <c r="E71" s="70"/>
      <c r="F71" s="70"/>
      <c r="G71" s="118" t="s">
        <v>313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136</v>
      </c>
      <c r="AA71" s="82"/>
      <c r="AB71" s="82"/>
      <c r="AC71" s="82"/>
      <c r="AD71" s="82"/>
      <c r="AE71" s="113" t="s">
        <v>80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92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94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10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57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8</v>
      </c>
      <c r="B76" s="90"/>
      <c r="C76" s="90"/>
      <c r="D76" s="90"/>
      <c r="E76" s="90"/>
      <c r="F76" s="90"/>
    </row>
    <row r="77" spans="1:45" ht="12.75" customHeight="1">
      <c r="A77" s="105" t="s">
        <v>91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52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93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95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10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57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50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59</v>
      </c>
      <c r="B19" s="46" t="s">
        <v>325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327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326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318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319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51" customHeight="1">
      <c r="A49" s="70">
        <v>1</v>
      </c>
      <c r="B49" s="70"/>
      <c r="C49" s="70"/>
      <c r="D49" s="83" t="s">
        <v>320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280000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280000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25.5" customHeight="1">
      <c r="A58" s="70">
        <v>1</v>
      </c>
      <c r="B58" s="70"/>
      <c r="C58" s="70"/>
      <c r="D58" s="83" t="s">
        <v>203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280000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280000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280000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280000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321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216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87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87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81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322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115</v>
      </c>
      <c r="AA68" s="82"/>
      <c r="AB68" s="82"/>
      <c r="AC68" s="82"/>
      <c r="AD68" s="82"/>
      <c r="AE68" s="113" t="s">
        <v>216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268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268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134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323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136</v>
      </c>
      <c r="AA70" s="82"/>
      <c r="AB70" s="82"/>
      <c r="AC70" s="82"/>
      <c r="AD70" s="82"/>
      <c r="AE70" s="113" t="s">
        <v>216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92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94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10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57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8</v>
      </c>
      <c r="B75" s="90"/>
      <c r="C75" s="90"/>
      <c r="D75" s="90"/>
      <c r="E75" s="90"/>
      <c r="F75" s="90"/>
    </row>
    <row r="76" spans="1:45" ht="12.75" customHeight="1">
      <c r="A76" s="105" t="s">
        <v>91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52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93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95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10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57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50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51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335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337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338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336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58000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334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329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329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329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12.75" customHeight="1">
      <c r="A49" s="70">
        <v>1</v>
      </c>
      <c r="B49" s="70"/>
      <c r="C49" s="70"/>
      <c r="D49" s="83" t="s">
        <v>330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58000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58000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58000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58000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12.75" customHeight="1">
      <c r="A58" s="70">
        <v>1</v>
      </c>
      <c r="B58" s="70"/>
      <c r="C58" s="70"/>
      <c r="D58" s="83" t="s">
        <v>331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58000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58000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58000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58000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182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115</v>
      </c>
      <c r="AA66" s="82"/>
      <c r="AB66" s="82"/>
      <c r="AC66" s="82"/>
      <c r="AD66" s="82"/>
      <c r="AE66" s="113" t="s">
        <v>80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58000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58000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332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189</v>
      </c>
      <c r="AA67" s="82"/>
      <c r="AB67" s="82"/>
      <c r="AC67" s="82"/>
      <c r="AD67" s="82"/>
      <c r="AE67" s="113" t="s">
        <v>80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78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333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183</v>
      </c>
      <c r="AA69" s="82"/>
      <c r="AB69" s="82"/>
      <c r="AC69" s="82"/>
      <c r="AD69" s="82"/>
      <c r="AE69" s="113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800</v>
      </c>
      <c r="BF69" s="78"/>
      <c r="BG69" s="78"/>
      <c r="BH69" s="78"/>
      <c r="BI69" s="78"/>
      <c r="BJ69" s="78"/>
      <c r="BK69" s="78"/>
      <c r="BL69" s="7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3" t="s">
        <v>92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5"/>
      <c r="AO72" s="42" t="s">
        <v>94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3:59" ht="12.75">
      <c r="W73" s="96" t="s">
        <v>10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O73" s="96" t="s">
        <v>57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6" ht="15.75" customHeight="1">
      <c r="A74" s="90" t="s">
        <v>8</v>
      </c>
      <c r="B74" s="90"/>
      <c r="C74" s="90"/>
      <c r="D74" s="90"/>
      <c r="E74" s="90"/>
      <c r="F74" s="90"/>
    </row>
    <row r="75" spans="1:45" ht="12.75" customHeight="1">
      <c r="A75" s="105" t="s">
        <v>91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2.75">
      <c r="A76" s="107" t="s">
        <v>52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3" t="s">
        <v>93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42" t="s">
        <v>95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23:59" ht="12.75">
      <c r="W79" s="96" t="s">
        <v>10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57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8" ht="12.75">
      <c r="A80" s="108">
        <v>44600</v>
      </c>
      <c r="B80" s="109"/>
      <c r="C80" s="109"/>
      <c r="D80" s="109"/>
      <c r="E80" s="109"/>
      <c r="F80" s="109"/>
      <c r="G80" s="109"/>
      <c r="H80" s="109"/>
    </row>
    <row r="81" spans="1:17" ht="12.75">
      <c r="A81" s="96" t="s">
        <v>50</v>
      </c>
      <c r="B81" s="96"/>
      <c r="C81" s="96"/>
      <c r="D81" s="96"/>
      <c r="E81" s="96"/>
      <c r="F81" s="96"/>
      <c r="G81" s="96"/>
      <c r="H81" s="9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51</v>
      </c>
    </row>
  </sheetData>
  <mergeCells count="188"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4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2168000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2168000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73.25" customHeight="1">
      <c r="A26" s="69" t="s">
        <v>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340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340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341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ht="38.25" customHeight="1">
      <c r="A50" s="70">
        <v>2</v>
      </c>
      <c r="B50" s="70"/>
      <c r="C50" s="70"/>
      <c r="D50" s="83" t="s">
        <v>342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48000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48000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70">
        <v>3</v>
      </c>
      <c r="B51" s="70"/>
      <c r="C51" s="70"/>
      <c r="D51" s="83" t="s">
        <v>343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220000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220000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4</v>
      </c>
      <c r="B52" s="70"/>
      <c r="C52" s="70"/>
      <c r="D52" s="83" t="s">
        <v>344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1000000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1000000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6"/>
      <c r="B53" s="86"/>
      <c r="C53" s="86"/>
      <c r="D53" s="110" t="s">
        <v>72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65">
        <v>2168000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2168000</v>
      </c>
      <c r="AT53" s="65"/>
      <c r="AU53" s="65"/>
      <c r="AV53" s="65"/>
      <c r="AW53" s="65"/>
      <c r="AX53" s="65"/>
      <c r="AY53" s="65"/>
      <c r="AZ53" s="65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8" t="s">
        <v>47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64" ht="15" customHeight="1">
      <c r="A56" s="66" t="s">
        <v>98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3" t="s">
        <v>33</v>
      </c>
      <c r="B57" s="53"/>
      <c r="C57" s="53"/>
      <c r="D57" s="54" t="s">
        <v>39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3" t="s">
        <v>34</v>
      </c>
      <c r="AC57" s="53"/>
      <c r="AD57" s="53"/>
      <c r="AE57" s="53"/>
      <c r="AF57" s="53"/>
      <c r="AG57" s="53"/>
      <c r="AH57" s="53"/>
      <c r="AI57" s="53"/>
      <c r="AJ57" s="53" t="s">
        <v>35</v>
      </c>
      <c r="AK57" s="53"/>
      <c r="AL57" s="53"/>
      <c r="AM57" s="53"/>
      <c r="AN57" s="53"/>
      <c r="AO57" s="53"/>
      <c r="AP57" s="53"/>
      <c r="AQ57" s="53"/>
      <c r="AR57" s="53" t="s">
        <v>32</v>
      </c>
      <c r="AS57" s="53"/>
      <c r="AT57" s="53"/>
      <c r="AU57" s="53"/>
      <c r="AV57" s="53"/>
      <c r="AW57" s="53"/>
      <c r="AX57" s="53"/>
      <c r="AY57" s="53"/>
    </row>
    <row r="58" spans="1:51" ht="28.5" customHeight="1">
      <c r="A58" s="53"/>
      <c r="B58" s="53"/>
      <c r="C58" s="53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41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  <row r="59" spans="1:51" ht="15.75" customHeight="1">
      <c r="A59" s="53">
        <v>1</v>
      </c>
      <c r="B59" s="53"/>
      <c r="C59" s="53"/>
      <c r="D59" s="40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3">
        <v>3</v>
      </c>
      <c r="AC59" s="53"/>
      <c r="AD59" s="53"/>
      <c r="AE59" s="53"/>
      <c r="AF59" s="53"/>
      <c r="AG59" s="53"/>
      <c r="AH59" s="53"/>
      <c r="AI59" s="53"/>
      <c r="AJ59" s="53">
        <v>4</v>
      </c>
      <c r="AK59" s="53"/>
      <c r="AL59" s="53"/>
      <c r="AM59" s="53"/>
      <c r="AN59" s="53"/>
      <c r="AO59" s="53"/>
      <c r="AP59" s="53"/>
      <c r="AQ59" s="53"/>
      <c r="AR59" s="53">
        <v>5</v>
      </c>
      <c r="AS59" s="53"/>
      <c r="AT59" s="53"/>
      <c r="AU59" s="53"/>
      <c r="AV59" s="53"/>
      <c r="AW59" s="53"/>
      <c r="AX59" s="53"/>
      <c r="AY59" s="53"/>
    </row>
    <row r="60" spans="1:79" ht="12.75" customHeight="1" hidden="1">
      <c r="A60" s="70" t="s">
        <v>11</v>
      </c>
      <c r="B60" s="70"/>
      <c r="C60" s="70"/>
      <c r="D60" s="71" t="s">
        <v>12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4" t="s">
        <v>13</v>
      </c>
      <c r="AC60" s="64"/>
      <c r="AD60" s="64"/>
      <c r="AE60" s="64"/>
      <c r="AF60" s="64"/>
      <c r="AG60" s="64"/>
      <c r="AH60" s="64"/>
      <c r="AI60" s="64"/>
      <c r="AJ60" s="64" t="s">
        <v>14</v>
      </c>
      <c r="AK60" s="64"/>
      <c r="AL60" s="64"/>
      <c r="AM60" s="64"/>
      <c r="AN60" s="64"/>
      <c r="AO60" s="64"/>
      <c r="AP60" s="64"/>
      <c r="AQ60" s="64"/>
      <c r="AR60" s="64" t="s">
        <v>15</v>
      </c>
      <c r="AS60" s="64"/>
      <c r="AT60" s="64"/>
      <c r="AU60" s="64"/>
      <c r="AV60" s="64"/>
      <c r="AW60" s="64"/>
      <c r="AX60" s="64"/>
      <c r="AY60" s="64"/>
      <c r="CA60" s="1" t="s">
        <v>20</v>
      </c>
    </row>
    <row r="61" spans="1:79" ht="25.5" customHeight="1">
      <c r="A61" s="70">
        <v>1</v>
      </c>
      <c r="B61" s="70"/>
      <c r="C61" s="70"/>
      <c r="D61" s="83" t="s">
        <v>345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8">
        <v>1000000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1000000</v>
      </c>
      <c r="AS61" s="78"/>
      <c r="AT61" s="78"/>
      <c r="AU61" s="78"/>
      <c r="AV61" s="78"/>
      <c r="AW61" s="78"/>
      <c r="AX61" s="78"/>
      <c r="AY61" s="78"/>
      <c r="CA61" s="1" t="s">
        <v>21</v>
      </c>
    </row>
    <row r="62" spans="1:51" ht="25.5" customHeight="1">
      <c r="A62" s="70">
        <v>2</v>
      </c>
      <c r="B62" s="70"/>
      <c r="C62" s="70"/>
      <c r="D62" s="83" t="s">
        <v>346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78">
        <v>900000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AB62+AJ62</f>
        <v>900000</v>
      </c>
      <c r="AS62" s="78"/>
      <c r="AT62" s="78"/>
      <c r="AU62" s="78"/>
      <c r="AV62" s="78"/>
      <c r="AW62" s="78"/>
      <c r="AX62" s="78"/>
      <c r="AY62" s="78"/>
    </row>
    <row r="63" spans="1:51" ht="12.75" customHeight="1">
      <c r="A63" s="70">
        <v>3</v>
      </c>
      <c r="B63" s="70"/>
      <c r="C63" s="70"/>
      <c r="D63" s="83" t="s">
        <v>347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48000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48000</v>
      </c>
      <c r="AS63" s="78"/>
      <c r="AT63" s="78"/>
      <c r="AU63" s="78"/>
      <c r="AV63" s="78"/>
      <c r="AW63" s="78"/>
      <c r="AX63" s="78"/>
      <c r="AY63" s="78"/>
    </row>
    <row r="64" spans="1:51" ht="38.25" customHeight="1">
      <c r="A64" s="70">
        <v>4</v>
      </c>
      <c r="B64" s="70"/>
      <c r="C64" s="70"/>
      <c r="D64" s="83" t="s">
        <v>348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220000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220000</v>
      </c>
      <c r="AS64" s="78"/>
      <c r="AT64" s="78"/>
      <c r="AU64" s="78"/>
      <c r="AV64" s="78"/>
      <c r="AW64" s="78"/>
      <c r="AX64" s="78"/>
      <c r="AY64" s="78"/>
    </row>
    <row r="65" spans="1:51" s="4" customFormat="1" ht="12.75" customHeight="1">
      <c r="A65" s="86"/>
      <c r="B65" s="86"/>
      <c r="C65" s="86"/>
      <c r="D65" s="110" t="s">
        <v>32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65">
        <v>2168000</v>
      </c>
      <c r="AC65" s="65"/>
      <c r="AD65" s="65"/>
      <c r="AE65" s="65"/>
      <c r="AF65" s="65"/>
      <c r="AG65" s="65"/>
      <c r="AH65" s="65"/>
      <c r="AI65" s="65"/>
      <c r="AJ65" s="65">
        <v>0</v>
      </c>
      <c r="AK65" s="65"/>
      <c r="AL65" s="65"/>
      <c r="AM65" s="65"/>
      <c r="AN65" s="65"/>
      <c r="AO65" s="65"/>
      <c r="AP65" s="65"/>
      <c r="AQ65" s="65"/>
      <c r="AR65" s="65">
        <f>AB65+AJ65</f>
        <v>2168000</v>
      </c>
      <c r="AS65" s="65"/>
      <c r="AT65" s="65"/>
      <c r="AU65" s="65"/>
      <c r="AV65" s="65"/>
      <c r="AW65" s="65"/>
      <c r="AX65" s="65"/>
      <c r="AY65" s="65"/>
    </row>
    <row r="67" spans="1:64" ht="15.75" customHeight="1">
      <c r="A67" s="67" t="s">
        <v>48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ht="30" customHeight="1">
      <c r="A68" s="53" t="s">
        <v>33</v>
      </c>
      <c r="B68" s="53"/>
      <c r="C68" s="53"/>
      <c r="D68" s="53"/>
      <c r="E68" s="53"/>
      <c r="F68" s="53"/>
      <c r="G68" s="40" t="s">
        <v>49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3" t="s">
        <v>7</v>
      </c>
      <c r="AA68" s="53"/>
      <c r="AB68" s="53"/>
      <c r="AC68" s="53"/>
      <c r="AD68" s="53"/>
      <c r="AE68" s="53" t="s">
        <v>6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40" t="s">
        <v>34</v>
      </c>
      <c r="AP68" s="59"/>
      <c r="AQ68" s="59"/>
      <c r="AR68" s="59"/>
      <c r="AS68" s="59"/>
      <c r="AT68" s="59"/>
      <c r="AU68" s="59"/>
      <c r="AV68" s="60"/>
      <c r="AW68" s="40" t="s">
        <v>35</v>
      </c>
      <c r="AX68" s="59"/>
      <c r="AY68" s="59"/>
      <c r="AZ68" s="59"/>
      <c r="BA68" s="59"/>
      <c r="BB68" s="59"/>
      <c r="BC68" s="59"/>
      <c r="BD68" s="60"/>
      <c r="BE68" s="40" t="s">
        <v>32</v>
      </c>
      <c r="BF68" s="59"/>
      <c r="BG68" s="59"/>
      <c r="BH68" s="59"/>
      <c r="BI68" s="59"/>
      <c r="BJ68" s="59"/>
      <c r="BK68" s="59"/>
      <c r="BL68" s="60"/>
    </row>
    <row r="69" spans="1:64" ht="15.75" customHeight="1">
      <c r="A69" s="53">
        <v>1</v>
      </c>
      <c r="B69" s="53"/>
      <c r="C69" s="53"/>
      <c r="D69" s="53"/>
      <c r="E69" s="53"/>
      <c r="F69" s="53"/>
      <c r="G69" s="40">
        <v>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3">
        <v>3</v>
      </c>
      <c r="AA69" s="53"/>
      <c r="AB69" s="53"/>
      <c r="AC69" s="53"/>
      <c r="AD69" s="53"/>
      <c r="AE69" s="53">
        <v>4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6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79" ht="12.75" customHeight="1" hidden="1">
      <c r="A70" s="70" t="s">
        <v>38</v>
      </c>
      <c r="B70" s="70"/>
      <c r="C70" s="70"/>
      <c r="D70" s="70"/>
      <c r="E70" s="70"/>
      <c r="F70" s="70"/>
      <c r="G70" s="71" t="s">
        <v>12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24</v>
      </c>
      <c r="AA70" s="70"/>
      <c r="AB70" s="70"/>
      <c r="AC70" s="70"/>
      <c r="AD70" s="70"/>
      <c r="AE70" s="100" t="s">
        <v>37</v>
      </c>
      <c r="AF70" s="100"/>
      <c r="AG70" s="100"/>
      <c r="AH70" s="100"/>
      <c r="AI70" s="100"/>
      <c r="AJ70" s="100"/>
      <c r="AK70" s="100"/>
      <c r="AL70" s="100"/>
      <c r="AM70" s="100"/>
      <c r="AN70" s="71"/>
      <c r="AO70" s="64" t="s">
        <v>13</v>
      </c>
      <c r="AP70" s="64"/>
      <c r="AQ70" s="64"/>
      <c r="AR70" s="64"/>
      <c r="AS70" s="64"/>
      <c r="AT70" s="64"/>
      <c r="AU70" s="64"/>
      <c r="AV70" s="64"/>
      <c r="AW70" s="64" t="s">
        <v>36</v>
      </c>
      <c r="AX70" s="64"/>
      <c r="AY70" s="64"/>
      <c r="AZ70" s="64"/>
      <c r="BA70" s="64"/>
      <c r="BB70" s="64"/>
      <c r="BC70" s="64"/>
      <c r="BD70" s="64"/>
      <c r="BE70" s="64" t="s">
        <v>74</v>
      </c>
      <c r="BF70" s="64"/>
      <c r="BG70" s="64"/>
      <c r="BH70" s="64"/>
      <c r="BI70" s="64"/>
      <c r="BJ70" s="64"/>
      <c r="BK70" s="64"/>
      <c r="BL70" s="64"/>
      <c r="CA70" s="1" t="s">
        <v>22</v>
      </c>
    </row>
    <row r="71" spans="1:79" s="4" customFormat="1" ht="12.75" customHeight="1">
      <c r="A71" s="86">
        <v>0</v>
      </c>
      <c r="B71" s="86"/>
      <c r="C71" s="86"/>
      <c r="D71" s="86"/>
      <c r="E71" s="86"/>
      <c r="F71" s="86"/>
      <c r="G71" s="97" t="s">
        <v>78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CA71" s="4" t="s">
        <v>23</v>
      </c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349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189</v>
      </c>
      <c r="AA72" s="82"/>
      <c r="AB72" s="82"/>
      <c r="AC72" s="82"/>
      <c r="AD72" s="82"/>
      <c r="AE72" s="113" t="s">
        <v>80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852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852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350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189</v>
      </c>
      <c r="AA73" s="82"/>
      <c r="AB73" s="82"/>
      <c r="AC73" s="82"/>
      <c r="AD73" s="82"/>
      <c r="AE73" s="113" t="s">
        <v>80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320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320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351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189</v>
      </c>
      <c r="AA74" s="82"/>
      <c r="AB74" s="82"/>
      <c r="AC74" s="82"/>
      <c r="AD74" s="82"/>
      <c r="AE74" s="113" t="s">
        <v>80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13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13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352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189</v>
      </c>
      <c r="AA75" s="82"/>
      <c r="AB75" s="82"/>
      <c r="AC75" s="82"/>
      <c r="AD75" s="82"/>
      <c r="AE75" s="113" t="s">
        <v>80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514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514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353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189</v>
      </c>
      <c r="AA76" s="82"/>
      <c r="AB76" s="82"/>
      <c r="AC76" s="82"/>
      <c r="AD76" s="82"/>
      <c r="AE76" s="113" t="s">
        <v>80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5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81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92"/>
      <c r="AF77" s="92"/>
      <c r="AG77" s="92"/>
      <c r="AH77" s="92"/>
      <c r="AI77" s="92"/>
      <c r="AJ77" s="92"/>
      <c r="AK77" s="92"/>
      <c r="AL77" s="92"/>
      <c r="AM77" s="92"/>
      <c r="AN77" s="8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25.5" customHeight="1">
      <c r="A78" s="70">
        <v>0</v>
      </c>
      <c r="B78" s="70"/>
      <c r="C78" s="70"/>
      <c r="D78" s="70"/>
      <c r="E78" s="70"/>
      <c r="F78" s="70"/>
      <c r="G78" s="118" t="s">
        <v>354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115</v>
      </c>
      <c r="AA78" s="82"/>
      <c r="AB78" s="82"/>
      <c r="AC78" s="82"/>
      <c r="AD78" s="82"/>
      <c r="AE78" s="113" t="s">
        <v>80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687.5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687.5</v>
      </c>
      <c r="BF78" s="78"/>
      <c r="BG78" s="78"/>
      <c r="BH78" s="78"/>
      <c r="BI78" s="78"/>
      <c r="BJ78" s="78"/>
      <c r="BK78" s="78"/>
      <c r="BL78" s="78"/>
    </row>
    <row r="79" spans="1:64" ht="25.5" customHeight="1">
      <c r="A79" s="70">
        <v>0</v>
      </c>
      <c r="B79" s="70"/>
      <c r="C79" s="70"/>
      <c r="D79" s="70"/>
      <c r="E79" s="70"/>
      <c r="F79" s="70"/>
      <c r="G79" s="118" t="s">
        <v>355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183</v>
      </c>
      <c r="AA79" s="82"/>
      <c r="AB79" s="82"/>
      <c r="AC79" s="82"/>
      <c r="AD79" s="82"/>
      <c r="AE79" s="113" t="s">
        <v>80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6410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6410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356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115</v>
      </c>
      <c r="AA80" s="82"/>
      <c r="AB80" s="82"/>
      <c r="AC80" s="82"/>
      <c r="AD80" s="82"/>
      <c r="AE80" s="113" t="s">
        <v>80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1750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1750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357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183</v>
      </c>
      <c r="AA81" s="82"/>
      <c r="AB81" s="82"/>
      <c r="AC81" s="82"/>
      <c r="AD81" s="82"/>
      <c r="AE81" s="113" t="s">
        <v>80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800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800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134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92"/>
      <c r="AL82" s="92"/>
      <c r="AM82" s="92"/>
      <c r="AN82" s="8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25.5" customHeight="1">
      <c r="A83" s="70">
        <v>0</v>
      </c>
      <c r="B83" s="70"/>
      <c r="C83" s="70"/>
      <c r="D83" s="70"/>
      <c r="E83" s="70"/>
      <c r="F83" s="70"/>
      <c r="G83" s="118" t="s">
        <v>358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136</v>
      </c>
      <c r="AA83" s="82"/>
      <c r="AB83" s="82"/>
      <c r="AC83" s="82"/>
      <c r="AD83" s="82"/>
      <c r="AE83" s="113" t="s">
        <v>80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100</v>
      </c>
      <c r="BF83" s="78"/>
      <c r="BG83" s="78"/>
      <c r="BH83" s="78"/>
      <c r="BI83" s="78"/>
      <c r="BJ83" s="78"/>
      <c r="BK83" s="78"/>
      <c r="BL83" s="78"/>
    </row>
    <row r="84" spans="1:64" ht="38.25" customHeight="1">
      <c r="A84" s="70">
        <v>0</v>
      </c>
      <c r="B84" s="70"/>
      <c r="C84" s="70"/>
      <c r="D84" s="70"/>
      <c r="E84" s="70"/>
      <c r="F84" s="70"/>
      <c r="G84" s="118" t="s">
        <v>359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136</v>
      </c>
      <c r="AA84" s="82"/>
      <c r="AB84" s="82"/>
      <c r="AC84" s="82"/>
      <c r="AD84" s="82"/>
      <c r="AE84" s="113" t="s">
        <v>80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100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100</v>
      </c>
      <c r="BF84" s="78"/>
      <c r="BG84" s="78"/>
      <c r="BH84" s="78"/>
      <c r="BI84" s="78"/>
      <c r="BJ84" s="78"/>
      <c r="BK84" s="78"/>
      <c r="BL84" s="7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93" t="s">
        <v>92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"/>
      <c r="AO87" s="42" t="s">
        <v>94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23:59" ht="12.75">
      <c r="W88" s="96" t="s">
        <v>10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57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6" ht="15.75" customHeight="1">
      <c r="A89" s="90" t="s">
        <v>8</v>
      </c>
      <c r="B89" s="90"/>
      <c r="C89" s="90"/>
      <c r="D89" s="90"/>
      <c r="E89" s="90"/>
      <c r="F89" s="90"/>
    </row>
    <row r="90" spans="1:45" ht="12.75" customHeight="1">
      <c r="A90" s="105" t="s">
        <v>91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2.75">
      <c r="A91" s="107" t="s">
        <v>52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93" t="s">
        <v>93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"/>
      <c r="AO93" s="42" t="s">
        <v>95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23:59" ht="12.75">
      <c r="W94" s="96" t="s">
        <v>10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57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8" ht="12.75">
      <c r="A95" s="108">
        <v>44600</v>
      </c>
      <c r="B95" s="109"/>
      <c r="C95" s="109"/>
      <c r="D95" s="109"/>
      <c r="E95" s="109"/>
      <c r="F95" s="109"/>
      <c r="G95" s="109"/>
      <c r="H95" s="109"/>
    </row>
    <row r="96" spans="1:17" ht="12.75">
      <c r="A96" s="96" t="s">
        <v>50</v>
      </c>
      <c r="B96" s="96"/>
      <c r="C96" s="96"/>
      <c r="D96" s="96"/>
      <c r="E96" s="96"/>
      <c r="F96" s="96"/>
      <c r="G96" s="96"/>
      <c r="H96" s="9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51</v>
      </c>
    </row>
  </sheetData>
  <mergeCells count="281">
    <mergeCell ref="A84:F84"/>
    <mergeCell ref="G84:Y84"/>
    <mergeCell ref="Z84:AD84"/>
    <mergeCell ref="AE84:AN84"/>
    <mergeCell ref="AO83:AV83"/>
    <mergeCell ref="AW83:BD83"/>
    <mergeCell ref="BE83:BL83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E72:AN72"/>
    <mergeCell ref="AO72:AV72"/>
    <mergeCell ref="AW72:BD72"/>
    <mergeCell ref="BE72:BL72"/>
    <mergeCell ref="AR65:AY65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50:C50"/>
    <mergeCell ref="D50:AB50"/>
    <mergeCell ref="AC50:AJ50"/>
    <mergeCell ref="A51:C51"/>
    <mergeCell ref="D51:AB51"/>
    <mergeCell ref="AC51:AJ51"/>
    <mergeCell ref="A57:C58"/>
    <mergeCell ref="D59:AA59"/>
    <mergeCell ref="AB59:AI59"/>
    <mergeCell ref="D57:AA58"/>
    <mergeCell ref="AB57:AI58"/>
    <mergeCell ref="AJ57:AQ58"/>
    <mergeCell ref="AR57:AY58"/>
    <mergeCell ref="AK52:AR52"/>
    <mergeCell ref="AS50:AZ50"/>
    <mergeCell ref="AS51:AZ51"/>
    <mergeCell ref="AK51:AR51"/>
    <mergeCell ref="AK50:AR50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9:AV69"/>
    <mergeCell ref="Z69:AD69"/>
    <mergeCell ref="AE69:AN69"/>
    <mergeCell ref="AE70:AN70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61:C61"/>
    <mergeCell ref="D61:AA61"/>
    <mergeCell ref="AB61:AI61"/>
    <mergeCell ref="AJ61:AQ61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5"/>
  <sheetViews>
    <sheetView tabSelected="1" zoomScaleSheetLayoutView="100" workbookViewId="0" topLeftCell="A46">
      <selection activeCell="AJ66" sqref="AJ66:AQ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308</v>
      </c>
      <c r="AP7" s="43"/>
      <c r="AQ7" s="43"/>
      <c r="AR7" s="43"/>
      <c r="AS7" s="43"/>
      <c r="AT7" s="43"/>
      <c r="AU7" s="43"/>
      <c r="AV7" s="1" t="s">
        <v>68</v>
      </c>
      <c r="AW7" s="121" t="s">
        <v>307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140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142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143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141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f>AS22+I23</f>
        <v>11022408.84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7182056+15000+1262750</f>
        <v>8459806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f>1150000+497200+715400+200000+2.84</f>
        <v>2562602.84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67.25" customHeight="1">
      <c r="A26" s="69" t="s">
        <v>298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86" ht="36.75" customHeight="1" hidden="1">
      <c r="A27" s="122" t="s">
        <v>306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</row>
    <row r="28" spans="1:86" ht="36.75" customHeight="1">
      <c r="A28" s="122" t="s">
        <v>309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67" t="s">
        <v>41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64" ht="27.75" customHeight="1">
      <c r="A31" s="74" t="s">
        <v>33</v>
      </c>
      <c r="B31" s="74"/>
      <c r="C31" s="74"/>
      <c r="D31" s="74"/>
      <c r="E31" s="74"/>
      <c r="F31" s="74"/>
      <c r="G31" s="79" t="s">
        <v>45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64" ht="15.75" hidden="1">
      <c r="A32" s="53">
        <v>1</v>
      </c>
      <c r="B32" s="53"/>
      <c r="C32" s="53"/>
      <c r="D32" s="53"/>
      <c r="E32" s="53"/>
      <c r="F32" s="53"/>
      <c r="G32" s="79">
        <v>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customHeight="1" hidden="1">
      <c r="A33" s="70" t="s">
        <v>38</v>
      </c>
      <c r="B33" s="70"/>
      <c r="C33" s="70"/>
      <c r="D33" s="70"/>
      <c r="E33" s="70"/>
      <c r="F33" s="70"/>
      <c r="G33" s="71" t="s">
        <v>12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54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83" t="s">
        <v>106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CA34" s="1" t="s">
        <v>53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7" t="s">
        <v>43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ht="15.75" customHeight="1">
      <c r="A37" s="69" t="s">
        <v>139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7" t="s">
        <v>44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27.75" customHeight="1">
      <c r="A40" s="74" t="s">
        <v>33</v>
      </c>
      <c r="B40" s="74"/>
      <c r="C40" s="74"/>
      <c r="D40" s="74"/>
      <c r="E40" s="74"/>
      <c r="F40" s="74"/>
      <c r="G40" s="79" t="s">
        <v>30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64" ht="15.75" hidden="1">
      <c r="A41" s="53">
        <v>1</v>
      </c>
      <c r="B41" s="53"/>
      <c r="C41" s="53"/>
      <c r="D41" s="53"/>
      <c r="E41" s="53"/>
      <c r="F41" s="53"/>
      <c r="G41" s="79">
        <v>2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79" ht="10.5" customHeight="1" hidden="1">
      <c r="A42" s="70" t="s">
        <v>11</v>
      </c>
      <c r="B42" s="70"/>
      <c r="C42" s="70"/>
      <c r="D42" s="70"/>
      <c r="E42" s="70"/>
      <c r="F42" s="70"/>
      <c r="G42" s="71" t="s">
        <v>12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16</v>
      </c>
    </row>
    <row r="43" spans="1:79" ht="12.75" customHeight="1">
      <c r="A43" s="70">
        <v>1</v>
      </c>
      <c r="B43" s="70"/>
      <c r="C43" s="70"/>
      <c r="D43" s="70"/>
      <c r="E43" s="70"/>
      <c r="F43" s="70"/>
      <c r="G43" s="83" t="s">
        <v>107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17</v>
      </c>
    </row>
    <row r="44" spans="1:64" ht="12.75" customHeight="1">
      <c r="A44" s="70">
        <v>2</v>
      </c>
      <c r="B44" s="70"/>
      <c r="C44" s="70"/>
      <c r="D44" s="70"/>
      <c r="E44" s="70"/>
      <c r="F44" s="70"/>
      <c r="G44" s="83" t="s">
        <v>108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7" t="s">
        <v>46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66" t="s">
        <v>98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53" t="s">
        <v>33</v>
      </c>
      <c r="B48" s="53"/>
      <c r="C48" s="53"/>
      <c r="D48" s="54" t="s">
        <v>31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3" t="s">
        <v>34</v>
      </c>
      <c r="AD48" s="53"/>
      <c r="AE48" s="53"/>
      <c r="AF48" s="53"/>
      <c r="AG48" s="53"/>
      <c r="AH48" s="53"/>
      <c r="AI48" s="53"/>
      <c r="AJ48" s="53"/>
      <c r="AK48" s="53" t="s">
        <v>35</v>
      </c>
      <c r="AL48" s="53"/>
      <c r="AM48" s="53"/>
      <c r="AN48" s="53"/>
      <c r="AO48" s="53"/>
      <c r="AP48" s="53"/>
      <c r="AQ48" s="53"/>
      <c r="AR48" s="53"/>
      <c r="AS48" s="53" t="s">
        <v>32</v>
      </c>
      <c r="AT48" s="53"/>
      <c r="AU48" s="53"/>
      <c r="AV48" s="53"/>
      <c r="AW48" s="53"/>
      <c r="AX48" s="53"/>
      <c r="AY48" s="53"/>
      <c r="AZ48" s="53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53"/>
      <c r="B49" s="53"/>
      <c r="C49" s="53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41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53">
        <v>1</v>
      </c>
      <c r="B50" s="53"/>
      <c r="C50" s="53"/>
      <c r="D50" s="40">
        <v>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3">
        <v>3</v>
      </c>
      <c r="AD50" s="53"/>
      <c r="AE50" s="53"/>
      <c r="AF50" s="53"/>
      <c r="AG50" s="53"/>
      <c r="AH50" s="53"/>
      <c r="AI50" s="53"/>
      <c r="AJ50" s="53"/>
      <c r="AK50" s="53">
        <v>4</v>
      </c>
      <c r="AL50" s="53"/>
      <c r="AM50" s="53"/>
      <c r="AN50" s="53"/>
      <c r="AO50" s="53"/>
      <c r="AP50" s="53"/>
      <c r="AQ50" s="53"/>
      <c r="AR50" s="53"/>
      <c r="AS50" s="53">
        <v>5</v>
      </c>
      <c r="AT50" s="53"/>
      <c r="AU50" s="53"/>
      <c r="AV50" s="53"/>
      <c r="AW50" s="53"/>
      <c r="AX50" s="53"/>
      <c r="AY50" s="53"/>
      <c r="AZ50" s="5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70" t="s">
        <v>11</v>
      </c>
      <c r="B51" s="70"/>
      <c r="C51" s="70"/>
      <c r="D51" s="61" t="s">
        <v>12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 t="s">
        <v>13</v>
      </c>
      <c r="AD51" s="64"/>
      <c r="AE51" s="64"/>
      <c r="AF51" s="64"/>
      <c r="AG51" s="64"/>
      <c r="AH51" s="64"/>
      <c r="AI51" s="64"/>
      <c r="AJ51" s="64"/>
      <c r="AK51" s="64" t="s">
        <v>14</v>
      </c>
      <c r="AL51" s="64"/>
      <c r="AM51" s="64"/>
      <c r="AN51" s="64"/>
      <c r="AO51" s="64"/>
      <c r="AP51" s="64"/>
      <c r="AQ51" s="64"/>
      <c r="AR51" s="64"/>
      <c r="AS51" s="82" t="s">
        <v>15</v>
      </c>
      <c r="AT51" s="64"/>
      <c r="AU51" s="64"/>
      <c r="AV51" s="64"/>
      <c r="AW51" s="64"/>
      <c r="AX51" s="64"/>
      <c r="AY51" s="64"/>
      <c r="AZ51" s="64"/>
      <c r="BA51" s="19"/>
      <c r="BB51" s="20"/>
      <c r="BC51" s="20"/>
      <c r="BD51" s="20"/>
      <c r="BE51" s="20"/>
      <c r="BF51" s="20"/>
      <c r="BG51" s="20"/>
      <c r="BH51" s="20"/>
      <c r="CA51" s="4" t="s">
        <v>18</v>
      </c>
    </row>
    <row r="52" spans="1:79" ht="12.75" customHeight="1">
      <c r="A52" s="70">
        <v>1</v>
      </c>
      <c r="B52" s="70"/>
      <c r="C52" s="70"/>
      <c r="D52" s="83" t="s">
        <v>109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f>7019391.7+1262750</f>
        <v>8282141.7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aca="true" t="shared" si="0" ref="AS52:AS57">AC52+AK52</f>
        <v>8282141.7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  <c r="CA52" s="1" t="s">
        <v>19</v>
      </c>
    </row>
    <row r="53" spans="1:60" ht="12" customHeight="1">
      <c r="A53" s="70">
        <v>2</v>
      </c>
      <c r="B53" s="70"/>
      <c r="C53" s="70"/>
      <c r="D53" s="83" t="s">
        <v>110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>
        <f>162664.3-24408.52</f>
        <v>138255.78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si="0"/>
        <v>138255.78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 hidden="1">
      <c r="A54" s="70">
        <v>3</v>
      </c>
      <c r="B54" s="70"/>
      <c r="C54" s="70"/>
      <c r="D54" s="83" t="s">
        <v>111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v>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70">
        <v>3</v>
      </c>
      <c r="B55" s="70"/>
      <c r="C55" s="70"/>
      <c r="D55" s="83" t="s">
        <v>112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78">
        <v>0</v>
      </c>
      <c r="AD55" s="78"/>
      <c r="AE55" s="78"/>
      <c r="AF55" s="78"/>
      <c r="AG55" s="78"/>
      <c r="AH55" s="78"/>
      <c r="AI55" s="78"/>
      <c r="AJ55" s="78"/>
      <c r="AK55" s="78">
        <f>1150000+497200+715400+200000+2.84</f>
        <v>2562602.84</v>
      </c>
      <c r="AL55" s="78"/>
      <c r="AM55" s="78"/>
      <c r="AN55" s="78"/>
      <c r="AO55" s="78"/>
      <c r="AP55" s="78"/>
      <c r="AQ55" s="78"/>
      <c r="AR55" s="78"/>
      <c r="AS55" s="78">
        <f t="shared" si="0"/>
        <v>2562602.84</v>
      </c>
      <c r="AT55" s="78"/>
      <c r="AU55" s="78"/>
      <c r="AV55" s="78"/>
      <c r="AW55" s="78"/>
      <c r="AX55" s="78"/>
      <c r="AY55" s="78"/>
      <c r="AZ55" s="78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70">
        <v>4</v>
      </c>
      <c r="B56" s="70"/>
      <c r="C56" s="70"/>
      <c r="D56" s="83" t="s">
        <v>228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78">
        <f>24408.52+15000</f>
        <v>39408.520000000004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 t="shared" si="0"/>
        <v>39408.520000000004</v>
      </c>
      <c r="AT56" s="78"/>
      <c r="AU56" s="78"/>
      <c r="AV56" s="78"/>
      <c r="AW56" s="78"/>
      <c r="AX56" s="78"/>
      <c r="AY56" s="78"/>
      <c r="AZ56" s="78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86"/>
      <c r="B57" s="86"/>
      <c r="C57" s="86"/>
      <c r="D57" s="110" t="s">
        <v>72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65">
        <f>AC52+AC53+AC55+AC56</f>
        <v>8459806</v>
      </c>
      <c r="AD57" s="65"/>
      <c r="AE57" s="65"/>
      <c r="AF57" s="65"/>
      <c r="AG57" s="65"/>
      <c r="AH57" s="65"/>
      <c r="AI57" s="65"/>
      <c r="AJ57" s="65"/>
      <c r="AK57" s="65">
        <f>AK55</f>
        <v>2562602.84</v>
      </c>
      <c r="AL57" s="65"/>
      <c r="AM57" s="65"/>
      <c r="AN57" s="65"/>
      <c r="AO57" s="65"/>
      <c r="AP57" s="65"/>
      <c r="AQ57" s="65"/>
      <c r="AR57" s="65"/>
      <c r="AS57" s="65">
        <f t="shared" si="0"/>
        <v>11022408.84</v>
      </c>
      <c r="AT57" s="65"/>
      <c r="AU57" s="65"/>
      <c r="AV57" s="65"/>
      <c r="AW57" s="65"/>
      <c r="AX57" s="65"/>
      <c r="AY57" s="65"/>
      <c r="AZ57" s="65"/>
      <c r="BA57" s="38"/>
      <c r="BB57" s="38"/>
      <c r="BC57" s="38"/>
      <c r="BD57" s="38"/>
      <c r="BE57" s="38"/>
      <c r="BF57" s="38"/>
      <c r="BG57" s="38"/>
      <c r="BH57" s="38"/>
    </row>
    <row r="59" spans="1:64" ht="15.75" customHeight="1">
      <c r="A59" s="68" t="s">
        <v>47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64" ht="15" customHeight="1">
      <c r="A60" s="66" t="s">
        <v>98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53" t="s">
        <v>33</v>
      </c>
      <c r="B61" s="53"/>
      <c r="C61" s="53"/>
      <c r="D61" s="54" t="s">
        <v>39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53" t="s">
        <v>34</v>
      </c>
      <c r="AC61" s="53"/>
      <c r="AD61" s="53"/>
      <c r="AE61" s="53"/>
      <c r="AF61" s="53"/>
      <c r="AG61" s="53"/>
      <c r="AH61" s="53"/>
      <c r="AI61" s="53"/>
      <c r="AJ61" s="53" t="s">
        <v>35</v>
      </c>
      <c r="AK61" s="53"/>
      <c r="AL61" s="53"/>
      <c r="AM61" s="53"/>
      <c r="AN61" s="53"/>
      <c r="AO61" s="53"/>
      <c r="AP61" s="53"/>
      <c r="AQ61" s="53"/>
      <c r="AR61" s="53" t="s">
        <v>32</v>
      </c>
      <c r="AS61" s="53"/>
      <c r="AT61" s="53"/>
      <c r="AU61" s="53"/>
      <c r="AV61" s="53"/>
      <c r="AW61" s="53"/>
      <c r="AX61" s="53"/>
      <c r="AY61" s="53"/>
    </row>
    <row r="62" spans="1:51" ht="28.5" customHeight="1">
      <c r="A62" s="53"/>
      <c r="B62" s="53"/>
      <c r="C62" s="53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41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</row>
    <row r="63" spans="1:51" ht="15.75" customHeight="1">
      <c r="A63" s="53">
        <v>1</v>
      </c>
      <c r="B63" s="53"/>
      <c r="C63" s="53"/>
      <c r="D63" s="40">
        <v>2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3">
        <v>3</v>
      </c>
      <c r="AC63" s="53"/>
      <c r="AD63" s="53"/>
      <c r="AE63" s="53"/>
      <c r="AF63" s="53"/>
      <c r="AG63" s="53"/>
      <c r="AH63" s="53"/>
      <c r="AI63" s="53"/>
      <c r="AJ63" s="53">
        <v>4</v>
      </c>
      <c r="AK63" s="53"/>
      <c r="AL63" s="53"/>
      <c r="AM63" s="53"/>
      <c r="AN63" s="53"/>
      <c r="AO63" s="53"/>
      <c r="AP63" s="53"/>
      <c r="AQ63" s="53"/>
      <c r="AR63" s="53">
        <v>5</v>
      </c>
      <c r="AS63" s="53"/>
      <c r="AT63" s="53"/>
      <c r="AU63" s="53"/>
      <c r="AV63" s="53"/>
      <c r="AW63" s="53"/>
      <c r="AX63" s="53"/>
      <c r="AY63" s="53"/>
    </row>
    <row r="64" spans="1:79" ht="12.75" customHeight="1" hidden="1">
      <c r="A64" s="70" t="s">
        <v>11</v>
      </c>
      <c r="B64" s="70"/>
      <c r="C64" s="70"/>
      <c r="D64" s="71" t="s">
        <v>12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64" t="s">
        <v>13</v>
      </c>
      <c r="AC64" s="64"/>
      <c r="AD64" s="64"/>
      <c r="AE64" s="64"/>
      <c r="AF64" s="64"/>
      <c r="AG64" s="64"/>
      <c r="AH64" s="64"/>
      <c r="AI64" s="64"/>
      <c r="AJ64" s="64" t="s">
        <v>14</v>
      </c>
      <c r="AK64" s="64"/>
      <c r="AL64" s="64"/>
      <c r="AM64" s="64"/>
      <c r="AN64" s="64"/>
      <c r="AO64" s="64"/>
      <c r="AP64" s="64"/>
      <c r="AQ64" s="64"/>
      <c r="AR64" s="64" t="s">
        <v>15</v>
      </c>
      <c r="AS64" s="64"/>
      <c r="AT64" s="64"/>
      <c r="AU64" s="64"/>
      <c r="AV64" s="64"/>
      <c r="AW64" s="64"/>
      <c r="AX64" s="64"/>
      <c r="AY64" s="64"/>
      <c r="CA64" s="1" t="s">
        <v>20</v>
      </c>
    </row>
    <row r="65" spans="1:79" ht="38.25" customHeight="1">
      <c r="A65" s="70">
        <v>1</v>
      </c>
      <c r="B65" s="70"/>
      <c r="C65" s="70"/>
      <c r="D65" s="83" t="s">
        <v>113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78">
        <f>7133956+1262750</f>
        <v>8396706</v>
      </c>
      <c r="AC65" s="78"/>
      <c r="AD65" s="78"/>
      <c r="AE65" s="78"/>
      <c r="AF65" s="78"/>
      <c r="AG65" s="78"/>
      <c r="AH65" s="78"/>
      <c r="AI65" s="78"/>
      <c r="AJ65" s="78">
        <f>1150000+497200+200000+2.84</f>
        <v>1847202.84</v>
      </c>
      <c r="AK65" s="78"/>
      <c r="AL65" s="78"/>
      <c r="AM65" s="78"/>
      <c r="AN65" s="78"/>
      <c r="AO65" s="78"/>
      <c r="AP65" s="78"/>
      <c r="AQ65" s="78"/>
      <c r="AR65" s="78">
        <f>AB65+AJ65</f>
        <v>10243908.84</v>
      </c>
      <c r="AS65" s="78"/>
      <c r="AT65" s="78"/>
      <c r="AU65" s="78"/>
      <c r="AV65" s="78"/>
      <c r="AW65" s="78"/>
      <c r="AX65" s="78"/>
      <c r="AY65" s="78"/>
      <c r="CA65" s="1" t="s">
        <v>21</v>
      </c>
    </row>
    <row r="66" spans="1:51" s="4" customFormat="1" ht="12.75" customHeight="1">
      <c r="A66" s="86"/>
      <c r="B66" s="86"/>
      <c r="C66" s="86"/>
      <c r="D66" s="110" t="s">
        <v>32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65">
        <f>AB65</f>
        <v>8396706</v>
      </c>
      <c r="AC66" s="65"/>
      <c r="AD66" s="65"/>
      <c r="AE66" s="65"/>
      <c r="AF66" s="65"/>
      <c r="AG66" s="65"/>
      <c r="AH66" s="65"/>
      <c r="AI66" s="65"/>
      <c r="AJ66" s="65">
        <f>AJ65</f>
        <v>1847202.84</v>
      </c>
      <c r="AK66" s="65"/>
      <c r="AL66" s="65"/>
      <c r="AM66" s="65"/>
      <c r="AN66" s="65"/>
      <c r="AO66" s="65"/>
      <c r="AP66" s="65"/>
      <c r="AQ66" s="65"/>
      <c r="AR66" s="65">
        <f>AB66+AJ66</f>
        <v>10243908.84</v>
      </c>
      <c r="AS66" s="65"/>
      <c r="AT66" s="65"/>
      <c r="AU66" s="65"/>
      <c r="AV66" s="65"/>
      <c r="AW66" s="65"/>
      <c r="AX66" s="65"/>
      <c r="AY66" s="65"/>
    </row>
    <row r="68" spans="1:64" ht="15.75" customHeight="1">
      <c r="A68" s="67" t="s">
        <v>48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30" customHeight="1">
      <c r="A69" s="53" t="s">
        <v>33</v>
      </c>
      <c r="B69" s="53"/>
      <c r="C69" s="53"/>
      <c r="D69" s="53"/>
      <c r="E69" s="53"/>
      <c r="F69" s="53"/>
      <c r="G69" s="40" t="s">
        <v>49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3" t="s">
        <v>7</v>
      </c>
      <c r="AA69" s="53"/>
      <c r="AB69" s="53"/>
      <c r="AC69" s="53"/>
      <c r="AD69" s="53"/>
      <c r="AE69" s="53" t="s">
        <v>6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40" t="s">
        <v>34</v>
      </c>
      <c r="AP69" s="59"/>
      <c r="AQ69" s="59"/>
      <c r="AR69" s="59"/>
      <c r="AS69" s="59"/>
      <c r="AT69" s="59"/>
      <c r="AU69" s="59"/>
      <c r="AV69" s="60"/>
      <c r="AW69" s="40" t="s">
        <v>35</v>
      </c>
      <c r="AX69" s="59"/>
      <c r="AY69" s="59"/>
      <c r="AZ69" s="59"/>
      <c r="BA69" s="59"/>
      <c r="BB69" s="59"/>
      <c r="BC69" s="59"/>
      <c r="BD69" s="60"/>
      <c r="BE69" s="40" t="s">
        <v>32</v>
      </c>
      <c r="BF69" s="59"/>
      <c r="BG69" s="59"/>
      <c r="BH69" s="59"/>
      <c r="BI69" s="59"/>
      <c r="BJ69" s="59"/>
      <c r="BK69" s="59"/>
      <c r="BL69" s="60"/>
    </row>
    <row r="70" spans="1:64" ht="15.75" customHeight="1">
      <c r="A70" s="53">
        <v>1</v>
      </c>
      <c r="B70" s="53"/>
      <c r="C70" s="53"/>
      <c r="D70" s="53"/>
      <c r="E70" s="53"/>
      <c r="F70" s="53"/>
      <c r="G70" s="40">
        <v>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3">
        <v>3</v>
      </c>
      <c r="AA70" s="53"/>
      <c r="AB70" s="53"/>
      <c r="AC70" s="53"/>
      <c r="AD70" s="53"/>
      <c r="AE70" s="53">
        <v>4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6</v>
      </c>
      <c r="AX70" s="53"/>
      <c r="AY70" s="53"/>
      <c r="AZ70" s="53"/>
      <c r="BA70" s="53"/>
      <c r="BB70" s="53"/>
      <c r="BC70" s="53"/>
      <c r="BD70" s="53"/>
      <c r="BE70" s="53">
        <v>7</v>
      </c>
      <c r="BF70" s="53"/>
      <c r="BG70" s="53"/>
      <c r="BH70" s="53"/>
      <c r="BI70" s="53"/>
      <c r="BJ70" s="53"/>
      <c r="BK70" s="53"/>
      <c r="BL70" s="53"/>
    </row>
    <row r="71" spans="1:79" ht="12.75" customHeight="1" hidden="1">
      <c r="A71" s="70" t="s">
        <v>38</v>
      </c>
      <c r="B71" s="70"/>
      <c r="C71" s="70"/>
      <c r="D71" s="70"/>
      <c r="E71" s="70"/>
      <c r="F71" s="70"/>
      <c r="G71" s="71" t="s">
        <v>12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0" t="s">
        <v>24</v>
      </c>
      <c r="AA71" s="70"/>
      <c r="AB71" s="70"/>
      <c r="AC71" s="70"/>
      <c r="AD71" s="70"/>
      <c r="AE71" s="100" t="s">
        <v>37</v>
      </c>
      <c r="AF71" s="100"/>
      <c r="AG71" s="100"/>
      <c r="AH71" s="100"/>
      <c r="AI71" s="100"/>
      <c r="AJ71" s="100"/>
      <c r="AK71" s="100"/>
      <c r="AL71" s="100"/>
      <c r="AM71" s="100"/>
      <c r="AN71" s="71"/>
      <c r="AO71" s="64" t="s">
        <v>13</v>
      </c>
      <c r="AP71" s="64"/>
      <c r="AQ71" s="64"/>
      <c r="AR71" s="64"/>
      <c r="AS71" s="64"/>
      <c r="AT71" s="64"/>
      <c r="AU71" s="64"/>
      <c r="AV71" s="64"/>
      <c r="AW71" s="64" t="s">
        <v>36</v>
      </c>
      <c r="AX71" s="64"/>
      <c r="AY71" s="64"/>
      <c r="AZ71" s="64"/>
      <c r="BA71" s="64"/>
      <c r="BB71" s="64"/>
      <c r="BC71" s="64"/>
      <c r="BD71" s="64"/>
      <c r="BE71" s="64" t="s">
        <v>74</v>
      </c>
      <c r="BF71" s="64"/>
      <c r="BG71" s="64"/>
      <c r="BH71" s="64"/>
      <c r="BI71" s="64"/>
      <c r="BJ71" s="64"/>
      <c r="BK71" s="64"/>
      <c r="BL71" s="64"/>
      <c r="CA71" s="1" t="s">
        <v>22</v>
      </c>
    </row>
    <row r="72" spans="1:79" s="4" customFormat="1" ht="12.75" customHeight="1">
      <c r="A72" s="86">
        <v>0</v>
      </c>
      <c r="B72" s="86"/>
      <c r="C72" s="86"/>
      <c r="D72" s="86"/>
      <c r="E72" s="86"/>
      <c r="F72" s="86"/>
      <c r="G72" s="97" t="s">
        <v>73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7"/>
      <c r="AO72" s="65">
        <f>SUM(AO73:AV78)+AO80</f>
        <v>8459806</v>
      </c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CA72" s="4" t="s">
        <v>23</v>
      </c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114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115</v>
      </c>
      <c r="AA73" s="82"/>
      <c r="AB73" s="82"/>
      <c r="AC73" s="82"/>
      <c r="AD73" s="82"/>
      <c r="AE73" s="113" t="s">
        <v>116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f>24408.52+15000</f>
        <v>39408.520000000004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f>AO73+AW73</f>
        <v>39408.520000000004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117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115</v>
      </c>
      <c r="AA74" s="82"/>
      <c r="AB74" s="82"/>
      <c r="AC74" s="82"/>
      <c r="AD74" s="82"/>
      <c r="AE74" s="113" t="s">
        <v>116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138255.78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f aca="true" t="shared" si="1" ref="BE74:BE80">AO74+AW74</f>
        <v>138255.78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118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115</v>
      </c>
      <c r="AA75" s="82"/>
      <c r="AB75" s="82"/>
      <c r="AC75" s="82"/>
      <c r="AD75" s="82"/>
      <c r="AE75" s="113" t="s">
        <v>116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f>2894230.7+1262750</f>
        <v>4156980.7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f t="shared" si="1"/>
        <v>4156980.7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119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115</v>
      </c>
      <c r="AA76" s="82"/>
      <c r="AB76" s="82"/>
      <c r="AC76" s="82"/>
      <c r="AD76" s="82"/>
      <c r="AE76" s="113" t="s">
        <v>116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157000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f t="shared" si="1"/>
        <v>157000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120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115</v>
      </c>
      <c r="AA77" s="82"/>
      <c r="AB77" s="82"/>
      <c r="AC77" s="82"/>
      <c r="AD77" s="82"/>
      <c r="AE77" s="113" t="s">
        <v>116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3137558.6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f t="shared" si="1"/>
        <v>3137558.6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121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115</v>
      </c>
      <c r="AA78" s="82"/>
      <c r="AB78" s="82"/>
      <c r="AC78" s="82"/>
      <c r="AD78" s="82"/>
      <c r="AE78" s="113" t="s">
        <v>116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44000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f t="shared" si="1"/>
        <v>44000</v>
      </c>
      <c r="BF78" s="78"/>
      <c r="BG78" s="78"/>
      <c r="BH78" s="78"/>
      <c r="BI78" s="78"/>
      <c r="BJ78" s="78"/>
      <c r="BK78" s="78"/>
      <c r="BL78" s="78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122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123</v>
      </c>
      <c r="AA79" s="82"/>
      <c r="AB79" s="82"/>
      <c r="AC79" s="82"/>
      <c r="AD79" s="82"/>
      <c r="AE79" s="113" t="s">
        <v>116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50000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f t="shared" si="1"/>
        <v>50000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124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115</v>
      </c>
      <c r="AA80" s="82"/>
      <c r="AB80" s="82"/>
      <c r="AC80" s="82"/>
      <c r="AD80" s="82"/>
      <c r="AE80" s="113" t="s">
        <v>116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786602.4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 t="shared" si="1"/>
        <v>786602.4</v>
      </c>
      <c r="BF80" s="78"/>
      <c r="BG80" s="78"/>
      <c r="BH80" s="78"/>
      <c r="BI80" s="78"/>
      <c r="BJ80" s="78"/>
      <c r="BK80" s="78"/>
      <c r="BL80" s="78"/>
    </row>
    <row r="81" spans="1:64" ht="25.5" customHeight="1">
      <c r="A81" s="70">
        <v>0</v>
      </c>
      <c r="B81" s="70"/>
      <c r="C81" s="70"/>
      <c r="D81" s="70"/>
      <c r="E81" s="70"/>
      <c r="F81" s="70"/>
      <c r="G81" s="118" t="s">
        <v>125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115</v>
      </c>
      <c r="AA81" s="82"/>
      <c r="AB81" s="82"/>
      <c r="AC81" s="82"/>
      <c r="AD81" s="82"/>
      <c r="AE81" s="113" t="s">
        <v>116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0</v>
      </c>
      <c r="AP81" s="78"/>
      <c r="AQ81" s="78"/>
      <c r="AR81" s="78"/>
      <c r="AS81" s="78"/>
      <c r="AT81" s="78"/>
      <c r="AU81" s="78"/>
      <c r="AV81" s="78"/>
      <c r="AW81" s="78">
        <f>1150000+497200+715400+200000+2.84</f>
        <v>2562602.84</v>
      </c>
      <c r="AX81" s="78"/>
      <c r="AY81" s="78"/>
      <c r="AZ81" s="78"/>
      <c r="BA81" s="78"/>
      <c r="BB81" s="78"/>
      <c r="BC81" s="78"/>
      <c r="BD81" s="78"/>
      <c r="BE81" s="78">
        <f>AW81+AO81</f>
        <v>2562602.84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81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92"/>
      <c r="AL82" s="92"/>
      <c r="AM82" s="92"/>
      <c r="AN82" s="8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126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127</v>
      </c>
      <c r="AA83" s="82"/>
      <c r="AB83" s="82"/>
      <c r="AC83" s="82"/>
      <c r="AD83" s="82"/>
      <c r="AE83" s="113" t="s">
        <v>116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83.14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f>AO83</f>
        <v>83.14</v>
      </c>
      <c r="BF83" s="78"/>
      <c r="BG83" s="78"/>
      <c r="BH83" s="78"/>
      <c r="BI83" s="78"/>
      <c r="BJ83" s="78"/>
      <c r="BK83" s="78"/>
      <c r="BL83" s="78"/>
    </row>
    <row r="84" spans="1:64" ht="12.75" customHeight="1">
      <c r="A84" s="70">
        <v>0</v>
      </c>
      <c r="B84" s="70"/>
      <c r="C84" s="70"/>
      <c r="D84" s="70"/>
      <c r="E84" s="70"/>
      <c r="F84" s="70"/>
      <c r="G84" s="118" t="s">
        <v>128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129</v>
      </c>
      <c r="AA84" s="82"/>
      <c r="AB84" s="82"/>
      <c r="AC84" s="82"/>
      <c r="AD84" s="82"/>
      <c r="AE84" s="113" t="s">
        <v>116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3.1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3.1</v>
      </c>
      <c r="BF84" s="78"/>
      <c r="BG84" s="78"/>
      <c r="BH84" s="78"/>
      <c r="BI84" s="78"/>
      <c r="BJ84" s="78"/>
      <c r="BK84" s="78"/>
      <c r="BL84" s="78"/>
    </row>
    <row r="85" spans="1:64" ht="12.75" customHeight="1">
      <c r="A85" s="70">
        <v>0</v>
      </c>
      <c r="B85" s="70"/>
      <c r="C85" s="70"/>
      <c r="D85" s="70"/>
      <c r="E85" s="70"/>
      <c r="F85" s="70"/>
      <c r="G85" s="118" t="s">
        <v>130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2" t="s">
        <v>129</v>
      </c>
      <c r="AA85" s="82"/>
      <c r="AB85" s="82"/>
      <c r="AC85" s="82"/>
      <c r="AD85" s="82"/>
      <c r="AE85" s="113" t="s">
        <v>116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78">
        <v>0.9</v>
      </c>
      <c r="AP85" s="78"/>
      <c r="AQ85" s="78"/>
      <c r="AR85" s="78"/>
      <c r="AS85" s="78"/>
      <c r="AT85" s="78"/>
      <c r="AU85" s="78"/>
      <c r="AV85" s="78"/>
      <c r="AW85" s="78">
        <v>0</v>
      </c>
      <c r="AX85" s="78"/>
      <c r="AY85" s="78"/>
      <c r="AZ85" s="78"/>
      <c r="BA85" s="78"/>
      <c r="BB85" s="78"/>
      <c r="BC85" s="78"/>
      <c r="BD85" s="78"/>
      <c r="BE85" s="78">
        <v>0.9</v>
      </c>
      <c r="BF85" s="78"/>
      <c r="BG85" s="78"/>
      <c r="BH85" s="78"/>
      <c r="BI85" s="78"/>
      <c r="BJ85" s="78"/>
      <c r="BK85" s="78"/>
      <c r="BL85" s="78"/>
    </row>
    <row r="86" spans="1:64" ht="12.75" customHeight="1">
      <c r="A86" s="70">
        <v>0</v>
      </c>
      <c r="B86" s="70"/>
      <c r="C86" s="70"/>
      <c r="D86" s="70"/>
      <c r="E86" s="70"/>
      <c r="F86" s="70"/>
      <c r="G86" s="118" t="s">
        <v>131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82" t="s">
        <v>132</v>
      </c>
      <c r="AA86" s="82"/>
      <c r="AB86" s="82"/>
      <c r="AC86" s="82"/>
      <c r="AD86" s="82"/>
      <c r="AE86" s="113" t="s">
        <v>116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78">
        <v>62.8</v>
      </c>
      <c r="AP86" s="78"/>
      <c r="AQ86" s="78"/>
      <c r="AR86" s="78"/>
      <c r="AS86" s="78"/>
      <c r="AT86" s="78"/>
      <c r="AU86" s="78"/>
      <c r="AV86" s="78"/>
      <c r="AW86" s="78">
        <v>0</v>
      </c>
      <c r="AX86" s="78"/>
      <c r="AY86" s="78"/>
      <c r="AZ86" s="78"/>
      <c r="BA86" s="78"/>
      <c r="BB86" s="78"/>
      <c r="BC86" s="78"/>
      <c r="BD86" s="78"/>
      <c r="BE86" s="78">
        <v>62.8</v>
      </c>
      <c r="BF86" s="78"/>
      <c r="BG86" s="78"/>
      <c r="BH86" s="78"/>
      <c r="BI86" s="78"/>
      <c r="BJ86" s="78"/>
      <c r="BK86" s="78"/>
      <c r="BL86" s="78"/>
    </row>
    <row r="87" spans="1:64" ht="12.75" customHeight="1">
      <c r="A87" s="70">
        <v>0</v>
      </c>
      <c r="B87" s="70"/>
      <c r="C87" s="70"/>
      <c r="D87" s="70"/>
      <c r="E87" s="70"/>
      <c r="F87" s="70"/>
      <c r="G87" s="118" t="s">
        <v>133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82" t="s">
        <v>129</v>
      </c>
      <c r="AA87" s="82"/>
      <c r="AB87" s="82"/>
      <c r="AC87" s="82"/>
      <c r="AD87" s="82"/>
      <c r="AE87" s="113" t="s">
        <v>116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78">
        <v>15.7</v>
      </c>
      <c r="AP87" s="78"/>
      <c r="AQ87" s="78"/>
      <c r="AR87" s="78"/>
      <c r="AS87" s="78"/>
      <c r="AT87" s="78"/>
      <c r="AU87" s="78"/>
      <c r="AV87" s="78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v>15.7</v>
      </c>
      <c r="BF87" s="78"/>
      <c r="BG87" s="78"/>
      <c r="BH87" s="78"/>
      <c r="BI87" s="78"/>
      <c r="BJ87" s="78"/>
      <c r="BK87" s="78"/>
      <c r="BL87" s="78"/>
    </row>
    <row r="88" spans="1:64" s="4" customFormat="1" ht="12.75" customHeight="1">
      <c r="A88" s="86">
        <v>0</v>
      </c>
      <c r="B88" s="86"/>
      <c r="C88" s="86"/>
      <c r="D88" s="86"/>
      <c r="E88" s="86"/>
      <c r="F88" s="86"/>
      <c r="G88" s="115" t="s">
        <v>134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91"/>
      <c r="AA88" s="91"/>
      <c r="AB88" s="91"/>
      <c r="AC88" s="91"/>
      <c r="AD88" s="91"/>
      <c r="AE88" s="92"/>
      <c r="AF88" s="92"/>
      <c r="AG88" s="92"/>
      <c r="AH88" s="92"/>
      <c r="AI88" s="92"/>
      <c r="AJ88" s="92"/>
      <c r="AK88" s="92"/>
      <c r="AL88" s="92"/>
      <c r="AM88" s="92"/>
      <c r="AN88" s="87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64" ht="12.75" customHeight="1">
      <c r="A89" s="70">
        <v>0</v>
      </c>
      <c r="B89" s="70"/>
      <c r="C89" s="70"/>
      <c r="D89" s="70"/>
      <c r="E89" s="70"/>
      <c r="F89" s="70"/>
      <c r="G89" s="118" t="s">
        <v>135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82" t="s">
        <v>136</v>
      </c>
      <c r="AA89" s="82"/>
      <c r="AB89" s="82"/>
      <c r="AC89" s="82"/>
      <c r="AD89" s="82"/>
      <c r="AE89" s="113" t="s">
        <v>116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78">
        <v>100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v>100</v>
      </c>
      <c r="BF89" s="78"/>
      <c r="BG89" s="78"/>
      <c r="BH89" s="78"/>
      <c r="BI89" s="78"/>
      <c r="BJ89" s="78"/>
      <c r="BK89" s="78"/>
      <c r="BL89" s="78"/>
    </row>
    <row r="90" spans="1:64" ht="12.75" customHeight="1">
      <c r="A90" s="70">
        <v>0</v>
      </c>
      <c r="B90" s="70"/>
      <c r="C90" s="70"/>
      <c r="D90" s="70"/>
      <c r="E90" s="70"/>
      <c r="F90" s="70"/>
      <c r="G90" s="118" t="s">
        <v>137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82" t="s">
        <v>136</v>
      </c>
      <c r="AA90" s="82"/>
      <c r="AB90" s="82"/>
      <c r="AC90" s="82"/>
      <c r="AD90" s="82"/>
      <c r="AE90" s="113" t="s">
        <v>116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78">
        <v>100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v>100</v>
      </c>
      <c r="BF90" s="78"/>
      <c r="BG90" s="78"/>
      <c r="BH90" s="78"/>
      <c r="BI90" s="78"/>
      <c r="BJ90" s="78"/>
      <c r="BK90" s="78"/>
      <c r="BL90" s="78"/>
    </row>
    <row r="91" spans="1:64" ht="12.75" customHeight="1">
      <c r="A91" s="70">
        <v>0</v>
      </c>
      <c r="B91" s="70"/>
      <c r="C91" s="70"/>
      <c r="D91" s="70"/>
      <c r="E91" s="70"/>
      <c r="F91" s="70"/>
      <c r="G91" s="118" t="s">
        <v>138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82" t="s">
        <v>136</v>
      </c>
      <c r="AA91" s="82"/>
      <c r="AB91" s="82"/>
      <c r="AC91" s="82"/>
      <c r="AD91" s="82"/>
      <c r="AE91" s="113" t="s">
        <v>116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78">
        <v>100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v>100</v>
      </c>
      <c r="BF91" s="78"/>
      <c r="BG91" s="78"/>
      <c r="BH91" s="78"/>
      <c r="BI91" s="78"/>
      <c r="BJ91" s="78"/>
      <c r="BK91" s="78"/>
      <c r="BL91" s="78"/>
    </row>
    <row r="92" spans="1:64" ht="12.75" customHeight="1">
      <c r="A92" s="70">
        <v>0</v>
      </c>
      <c r="B92" s="70"/>
      <c r="C92" s="70"/>
      <c r="D92" s="70"/>
      <c r="E92" s="70"/>
      <c r="F92" s="70"/>
      <c r="G92" s="118" t="s">
        <v>121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82" t="s">
        <v>136</v>
      </c>
      <c r="AA92" s="82"/>
      <c r="AB92" s="82"/>
      <c r="AC92" s="82"/>
      <c r="AD92" s="82"/>
      <c r="AE92" s="113" t="s">
        <v>116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78">
        <v>100</v>
      </c>
      <c r="AP92" s="78"/>
      <c r="AQ92" s="78"/>
      <c r="AR92" s="78"/>
      <c r="AS92" s="78"/>
      <c r="AT92" s="78"/>
      <c r="AU92" s="78"/>
      <c r="AV92" s="78"/>
      <c r="AW92" s="78">
        <v>0</v>
      </c>
      <c r="AX92" s="78"/>
      <c r="AY92" s="78"/>
      <c r="AZ92" s="78"/>
      <c r="BA92" s="78"/>
      <c r="BB92" s="78"/>
      <c r="BC92" s="78"/>
      <c r="BD92" s="78"/>
      <c r="BE92" s="78">
        <v>100</v>
      </c>
      <c r="BF92" s="78"/>
      <c r="BG92" s="78"/>
      <c r="BH92" s="78"/>
      <c r="BI92" s="78"/>
      <c r="BJ92" s="78"/>
      <c r="BK92" s="78"/>
      <c r="BL92" s="78"/>
    </row>
    <row r="93" spans="41:64" ht="12.7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93" t="s">
        <v>92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"/>
      <c r="AO95" s="42" t="s">
        <v>94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23:59" ht="12.75">
      <c r="W96" s="96" t="s">
        <v>10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96" t="s">
        <v>57</v>
      </c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 spans="1:6" ht="15.75" customHeight="1">
      <c r="A97" s="90" t="s">
        <v>8</v>
      </c>
      <c r="B97" s="90"/>
      <c r="C97" s="90"/>
      <c r="D97" s="90"/>
      <c r="E97" s="90"/>
      <c r="F97" s="90"/>
    </row>
    <row r="98" spans="1:45" ht="12.75" customHeight="1">
      <c r="A98" s="105" t="s">
        <v>91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2.75">
      <c r="A99" s="107" t="s">
        <v>52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</row>
    <row r="100" spans="1:45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93" t="s">
        <v>93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5"/>
      <c r="AO101" s="42" t="s">
        <v>95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23:59" ht="12.75">
      <c r="W102" s="96" t="s">
        <v>10</v>
      </c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O102" s="96" t="s">
        <v>57</v>
      </c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</row>
    <row r="103" spans="1:8" ht="12.75">
      <c r="A103" s="108"/>
      <c r="B103" s="109"/>
      <c r="C103" s="109"/>
      <c r="D103" s="109"/>
      <c r="E103" s="109"/>
      <c r="F103" s="109"/>
      <c r="G103" s="109"/>
      <c r="H103" s="109"/>
    </row>
    <row r="104" spans="1:17" ht="12.75">
      <c r="A104" s="96" t="s">
        <v>50</v>
      </c>
      <c r="B104" s="96"/>
      <c r="C104" s="96"/>
      <c r="D104" s="96"/>
      <c r="E104" s="96"/>
      <c r="F104" s="96"/>
      <c r="G104" s="96"/>
      <c r="H104" s="96"/>
      <c r="I104" s="17"/>
      <c r="J104" s="17"/>
      <c r="K104" s="17"/>
      <c r="L104" s="17"/>
      <c r="M104" s="17"/>
      <c r="N104" s="17"/>
      <c r="O104" s="17"/>
      <c r="P104" s="17"/>
      <c r="Q104" s="17"/>
    </row>
    <row r="105" ht="12.75">
      <c r="A105" s="24" t="s">
        <v>51</v>
      </c>
    </row>
  </sheetData>
  <mergeCells count="324"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44:F44"/>
    <mergeCell ref="G44:BL44"/>
    <mergeCell ref="A61:C62"/>
    <mergeCell ref="D61:AA62"/>
    <mergeCell ref="AB61:AI62"/>
    <mergeCell ref="AJ61:AQ62"/>
    <mergeCell ref="AR61:AY62"/>
    <mergeCell ref="A48:C49"/>
    <mergeCell ref="A47:AZ47"/>
    <mergeCell ref="D63:AA63"/>
    <mergeCell ref="AB63:AI63"/>
    <mergeCell ref="W102:AM102"/>
    <mergeCell ref="A70:F70"/>
    <mergeCell ref="A71:F71"/>
    <mergeCell ref="Z71:AD71"/>
    <mergeCell ref="A68:BL68"/>
    <mergeCell ref="A69:F69"/>
    <mergeCell ref="AE69:AN69"/>
    <mergeCell ref="G70:Y7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6:BL36"/>
    <mergeCell ref="A60:AY60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O2:BL2"/>
    <mergeCell ref="AO6:BF6"/>
    <mergeCell ref="AO4:BL4"/>
    <mergeCell ref="AO5:BL5"/>
    <mergeCell ref="AO3:BL3"/>
    <mergeCell ref="G71:Y71"/>
    <mergeCell ref="G72:Y72"/>
    <mergeCell ref="AO70:AV70"/>
    <mergeCell ref="Z70:AD70"/>
    <mergeCell ref="AE70:AN70"/>
    <mergeCell ref="AE71:AN71"/>
    <mergeCell ref="AO96:BG96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9:AV69"/>
    <mergeCell ref="AW69:BD69"/>
    <mergeCell ref="AO95:BG95"/>
    <mergeCell ref="A97:F97"/>
    <mergeCell ref="A72:F72"/>
    <mergeCell ref="Z72:AD72"/>
    <mergeCell ref="AE72:AN72"/>
    <mergeCell ref="A95:V95"/>
    <mergeCell ref="W95:AM95"/>
    <mergeCell ref="W96:AM96"/>
    <mergeCell ref="BE69:BL69"/>
    <mergeCell ref="A65:C65"/>
    <mergeCell ref="D65:AA65"/>
    <mergeCell ref="AB65:AI65"/>
    <mergeCell ref="AJ65:AQ65"/>
    <mergeCell ref="AR65:AY65"/>
    <mergeCell ref="Z69:AD69"/>
    <mergeCell ref="G69:Y69"/>
    <mergeCell ref="A37:BL37"/>
    <mergeCell ref="G41:BL41"/>
    <mergeCell ref="G42:BL42"/>
    <mergeCell ref="A43:F43"/>
    <mergeCell ref="A50:C50"/>
    <mergeCell ref="A51:C51"/>
    <mergeCell ref="G43:BL43"/>
    <mergeCell ref="AO1:BL1"/>
    <mergeCell ref="A59:BL59"/>
    <mergeCell ref="A52:C52"/>
    <mergeCell ref="U22:AD22"/>
    <mergeCell ref="AE22:AR22"/>
    <mergeCell ref="AK52:AR52"/>
    <mergeCell ref="AS52:AZ52"/>
    <mergeCell ref="G31:BL31"/>
    <mergeCell ref="AS51:AZ51"/>
    <mergeCell ref="AS50:AZ50"/>
    <mergeCell ref="A25:BL25"/>
    <mergeCell ref="A26:BL26"/>
    <mergeCell ref="A30:BL30"/>
    <mergeCell ref="A33:F33"/>
    <mergeCell ref="G33:BL33"/>
    <mergeCell ref="A31:F31"/>
    <mergeCell ref="A27:CH27"/>
    <mergeCell ref="A28:BL28"/>
    <mergeCell ref="A46:AZ46"/>
    <mergeCell ref="AC48:AJ4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2:L72 G72:G92">
    <cfRule type="cellIs" priority="1" dxfId="0" operator="equal" stopIfTrue="1">
      <formula>$G71</formula>
    </cfRule>
  </conditionalFormatting>
  <conditionalFormatting sqref="D52:D57">
    <cfRule type="cellIs" priority="2" dxfId="0" operator="equal" stopIfTrue="1">
      <formula>$D51</formula>
    </cfRule>
  </conditionalFormatting>
  <conditionalFormatting sqref="A72:F9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59</v>
      </c>
      <c r="B19" s="46" t="s">
        <v>151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153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154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152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149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144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150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108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12.75" customHeight="1">
      <c r="A49" s="70">
        <v>1</v>
      </c>
      <c r="B49" s="70"/>
      <c r="C49" s="70"/>
      <c r="D49" s="83" t="s">
        <v>108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38.25" customHeight="1">
      <c r="A58" s="70">
        <v>1</v>
      </c>
      <c r="B58" s="70"/>
      <c r="C58" s="70"/>
      <c r="D58" s="83" t="s">
        <v>145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146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115</v>
      </c>
      <c r="AA66" s="82"/>
      <c r="AB66" s="82"/>
      <c r="AC66" s="82"/>
      <c r="AD66" s="82"/>
      <c r="AE66" s="113" t="s">
        <v>116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40000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40000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147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115</v>
      </c>
      <c r="AA67" s="82"/>
      <c r="AB67" s="82"/>
      <c r="AC67" s="82"/>
      <c r="AD67" s="82"/>
      <c r="AE67" s="113" t="s">
        <v>116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24000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24000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148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115</v>
      </c>
      <c r="AA68" s="82"/>
      <c r="AB68" s="82"/>
      <c r="AC68" s="82"/>
      <c r="AD68" s="82"/>
      <c r="AE68" s="113" t="s">
        <v>116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36000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36000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/>
      <c r="AA69" s="82"/>
      <c r="AB69" s="82"/>
      <c r="AC69" s="82"/>
      <c r="AD69" s="82"/>
      <c r="AE69" s="113" t="s">
        <v>116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337.3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337.3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81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126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127</v>
      </c>
      <c r="AA71" s="82"/>
      <c r="AB71" s="82"/>
      <c r="AC71" s="82"/>
      <c r="AD71" s="82"/>
      <c r="AE71" s="113" t="s">
        <v>116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118.6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118.6</v>
      </c>
      <c r="BF71" s="78"/>
      <c r="BG71" s="78"/>
      <c r="BH71" s="78"/>
      <c r="BI71" s="78"/>
      <c r="BJ71" s="78"/>
      <c r="BK71" s="78"/>
      <c r="BL71" s="78"/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128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129</v>
      </c>
      <c r="AA72" s="82"/>
      <c r="AB72" s="82"/>
      <c r="AC72" s="82"/>
      <c r="AD72" s="82"/>
      <c r="AE72" s="113" t="s">
        <v>116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71.2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71.2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131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132</v>
      </c>
      <c r="AA73" s="82"/>
      <c r="AB73" s="82"/>
      <c r="AC73" s="82"/>
      <c r="AD73" s="82"/>
      <c r="AE73" s="113" t="s">
        <v>116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106.7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106.7</v>
      </c>
      <c r="BF73" s="78"/>
      <c r="BG73" s="78"/>
      <c r="BH73" s="78"/>
      <c r="BI73" s="78"/>
      <c r="BJ73" s="78"/>
      <c r="BK73" s="78"/>
      <c r="BL73" s="78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3" t="s">
        <v>92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42" t="s">
        <v>94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3:59" ht="12.75">
      <c r="W77" s="96" t="s">
        <v>10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57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6" ht="15.75" customHeight="1">
      <c r="A78" s="90" t="s">
        <v>8</v>
      </c>
      <c r="B78" s="90"/>
      <c r="C78" s="90"/>
      <c r="D78" s="90"/>
      <c r="E78" s="90"/>
      <c r="F78" s="90"/>
    </row>
    <row r="79" spans="1:45" ht="12.75" customHeight="1">
      <c r="A79" s="105" t="s">
        <v>91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2.75">
      <c r="A80" s="107" t="s">
        <v>52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3" t="s">
        <v>93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"/>
      <c r="AO82" s="42" t="s">
        <v>95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23:59" ht="12.75">
      <c r="W83" s="96" t="s">
        <v>10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57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8" ht="12.75">
      <c r="A84" s="108">
        <v>44600</v>
      </c>
      <c r="B84" s="109"/>
      <c r="C84" s="109"/>
      <c r="D84" s="109"/>
      <c r="E84" s="109"/>
      <c r="F84" s="109"/>
      <c r="G84" s="109"/>
      <c r="H84" s="109"/>
    </row>
    <row r="85" spans="1:17" ht="12.75">
      <c r="A85" s="96" t="s">
        <v>50</v>
      </c>
      <c r="B85" s="96"/>
      <c r="C85" s="96"/>
      <c r="D85" s="96"/>
      <c r="E85" s="96"/>
      <c r="F85" s="96"/>
      <c r="G85" s="96"/>
      <c r="H85" s="9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51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59</v>
      </c>
      <c r="B19" s="46" t="s">
        <v>166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168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169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167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809800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809800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149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155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165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108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12.75" customHeight="1">
      <c r="A49" s="70">
        <v>1</v>
      </c>
      <c r="B49" s="70"/>
      <c r="C49" s="70"/>
      <c r="D49" s="83" t="s">
        <v>108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809800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809800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809800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809800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38.25" customHeight="1">
      <c r="A58" s="70">
        <v>1</v>
      </c>
      <c r="B58" s="70"/>
      <c r="C58" s="70"/>
      <c r="D58" s="83" t="s">
        <v>156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675000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675000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675000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675000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146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115</v>
      </c>
      <c r="AA66" s="82"/>
      <c r="AB66" s="82"/>
      <c r="AC66" s="82"/>
      <c r="AD66" s="82"/>
      <c r="AE66" s="113" t="s">
        <v>116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472700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472700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157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115</v>
      </c>
      <c r="AA67" s="82"/>
      <c r="AB67" s="82"/>
      <c r="AC67" s="82"/>
      <c r="AD67" s="82"/>
      <c r="AE67" s="113" t="s">
        <v>116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125500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125500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148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115</v>
      </c>
      <c r="AA68" s="82"/>
      <c r="AB68" s="82"/>
      <c r="AC68" s="82"/>
      <c r="AD68" s="82"/>
      <c r="AE68" s="113" t="s">
        <v>116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189800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189800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158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115</v>
      </c>
      <c r="AA69" s="82"/>
      <c r="AB69" s="82"/>
      <c r="AC69" s="82"/>
      <c r="AD69" s="82"/>
      <c r="AE69" s="113" t="s">
        <v>116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7800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7800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122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123</v>
      </c>
      <c r="AA70" s="82"/>
      <c r="AB70" s="82"/>
      <c r="AC70" s="82"/>
      <c r="AD70" s="82"/>
      <c r="AE70" s="113" t="s">
        <v>116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59300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59300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159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115</v>
      </c>
      <c r="AA71" s="82"/>
      <c r="AB71" s="82"/>
      <c r="AC71" s="82"/>
      <c r="AD71" s="82"/>
      <c r="AE71" s="113" t="s">
        <v>116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14000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14000</v>
      </c>
      <c r="BF71" s="78"/>
      <c r="BG71" s="78"/>
      <c r="BH71" s="78"/>
      <c r="BI71" s="78"/>
      <c r="BJ71" s="78"/>
      <c r="BK71" s="78"/>
      <c r="BL71" s="78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160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127</v>
      </c>
      <c r="AA73" s="82"/>
      <c r="AB73" s="82"/>
      <c r="AC73" s="82"/>
      <c r="AD73" s="82"/>
      <c r="AE73" s="113" t="s">
        <v>116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8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8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161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129</v>
      </c>
      <c r="AA74" s="82"/>
      <c r="AB74" s="82"/>
      <c r="AC74" s="82"/>
      <c r="AD74" s="82"/>
      <c r="AE74" s="113" t="s">
        <v>116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2.1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2.1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131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132</v>
      </c>
      <c r="AA75" s="82"/>
      <c r="AB75" s="82"/>
      <c r="AC75" s="82"/>
      <c r="AD75" s="82"/>
      <c r="AE75" s="113" t="s">
        <v>116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3.2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3.2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162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129</v>
      </c>
      <c r="AA76" s="82"/>
      <c r="AB76" s="82"/>
      <c r="AC76" s="82"/>
      <c r="AD76" s="82"/>
      <c r="AE76" s="113"/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0.2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0.2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163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129</v>
      </c>
      <c r="AA77" s="82"/>
      <c r="AB77" s="82"/>
      <c r="AC77" s="82"/>
      <c r="AD77" s="82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0.1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v>0.1</v>
      </c>
      <c r="BF77" s="78"/>
      <c r="BG77" s="78"/>
      <c r="BH77" s="78"/>
      <c r="BI77" s="78"/>
      <c r="BJ77" s="78"/>
      <c r="BK77" s="78"/>
      <c r="BL77" s="78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5" t="s">
        <v>134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1"/>
      <c r="AA78" s="91"/>
      <c r="AB78" s="91"/>
      <c r="AC78" s="91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87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135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136</v>
      </c>
      <c r="AA79" s="82"/>
      <c r="AB79" s="82"/>
      <c r="AC79" s="82"/>
      <c r="AD79" s="82"/>
      <c r="AE79" s="113" t="s">
        <v>116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100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100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137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136</v>
      </c>
      <c r="AA80" s="82"/>
      <c r="AB80" s="82"/>
      <c r="AC80" s="82"/>
      <c r="AD80" s="82"/>
      <c r="AE80" s="113" t="s">
        <v>116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100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138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136</v>
      </c>
      <c r="AA81" s="82"/>
      <c r="AB81" s="82"/>
      <c r="AC81" s="82"/>
      <c r="AD81" s="82"/>
      <c r="AE81" s="113" t="s">
        <v>116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100</v>
      </c>
      <c r="BF81" s="78"/>
      <c r="BG81" s="78"/>
      <c r="BH81" s="78"/>
      <c r="BI81" s="78"/>
      <c r="BJ81" s="78"/>
      <c r="BK81" s="78"/>
      <c r="BL81" s="78"/>
    </row>
    <row r="82" spans="1:64" ht="25.5" customHeight="1">
      <c r="A82" s="70">
        <v>0</v>
      </c>
      <c r="B82" s="70"/>
      <c r="C82" s="70"/>
      <c r="D82" s="70"/>
      <c r="E82" s="70"/>
      <c r="F82" s="70"/>
      <c r="G82" s="118" t="s">
        <v>164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136</v>
      </c>
      <c r="AA82" s="82"/>
      <c r="AB82" s="82"/>
      <c r="AC82" s="82"/>
      <c r="AD82" s="82"/>
      <c r="AE82" s="113" t="s">
        <v>116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0</v>
      </c>
      <c r="AP82" s="78"/>
      <c r="AQ82" s="78"/>
      <c r="AR82" s="78"/>
      <c r="AS82" s="78"/>
      <c r="AT82" s="78"/>
      <c r="AU82" s="78"/>
      <c r="AV82" s="78"/>
      <c r="AW82" s="78">
        <v>100</v>
      </c>
      <c r="AX82" s="78"/>
      <c r="AY82" s="78"/>
      <c r="AZ82" s="78"/>
      <c r="BA82" s="78"/>
      <c r="BB82" s="78"/>
      <c r="BC82" s="78"/>
      <c r="BD82" s="78"/>
      <c r="BE82" s="78">
        <v>100</v>
      </c>
      <c r="BF82" s="78"/>
      <c r="BG82" s="78"/>
      <c r="BH82" s="78"/>
      <c r="BI82" s="78"/>
      <c r="BJ82" s="78"/>
      <c r="BK82" s="78"/>
      <c r="BL82" s="7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3" t="s">
        <v>92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42" t="s">
        <v>94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23:59" ht="12.75">
      <c r="W86" s="96" t="s">
        <v>10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57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6" ht="15.75" customHeight="1">
      <c r="A87" s="90" t="s">
        <v>8</v>
      </c>
      <c r="B87" s="90"/>
      <c r="C87" s="90"/>
      <c r="D87" s="90"/>
      <c r="E87" s="90"/>
      <c r="F87" s="90"/>
    </row>
    <row r="88" spans="1:45" ht="12.75" customHeight="1">
      <c r="A88" s="105" t="s">
        <v>91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2.75">
      <c r="A89" s="107" t="s">
        <v>52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3" t="s">
        <v>93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"/>
      <c r="AO91" s="42" t="s">
        <v>95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23:59" ht="12.75">
      <c r="W92" s="96" t="s">
        <v>10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57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8" ht="12.75">
      <c r="A93" s="108">
        <v>44600</v>
      </c>
      <c r="B93" s="109"/>
      <c r="C93" s="109"/>
      <c r="D93" s="109"/>
      <c r="E93" s="109"/>
      <c r="F93" s="109"/>
      <c r="G93" s="109"/>
      <c r="H93" s="109"/>
    </row>
    <row r="94" spans="1:17" ht="12.75">
      <c r="A94" s="96" t="s">
        <v>50</v>
      </c>
      <c r="B94" s="96"/>
      <c r="C94" s="96"/>
      <c r="D94" s="96"/>
      <c r="E94" s="96"/>
      <c r="F94" s="96"/>
      <c r="G94" s="96"/>
      <c r="H94" s="9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51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59</v>
      </c>
      <c r="B19" s="46" t="s">
        <v>196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198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199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197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2155000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2055000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100000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194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170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195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171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25.5" customHeight="1">
      <c r="A42" s="70">
        <v>2</v>
      </c>
      <c r="B42" s="70"/>
      <c r="C42" s="70"/>
      <c r="D42" s="70"/>
      <c r="E42" s="70"/>
      <c r="F42" s="70"/>
      <c r="G42" s="83" t="s">
        <v>172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7" t="s">
        <v>46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6" t="s">
        <v>98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3" t="s">
        <v>33</v>
      </c>
      <c r="B46" s="53"/>
      <c r="C46" s="53"/>
      <c r="D46" s="54" t="s">
        <v>31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3" t="s">
        <v>34</v>
      </c>
      <c r="AD46" s="53"/>
      <c r="AE46" s="53"/>
      <c r="AF46" s="53"/>
      <c r="AG46" s="53"/>
      <c r="AH46" s="53"/>
      <c r="AI46" s="53"/>
      <c r="AJ46" s="53"/>
      <c r="AK46" s="53" t="s">
        <v>35</v>
      </c>
      <c r="AL46" s="53"/>
      <c r="AM46" s="53"/>
      <c r="AN46" s="53"/>
      <c r="AO46" s="53"/>
      <c r="AP46" s="53"/>
      <c r="AQ46" s="53"/>
      <c r="AR46" s="53"/>
      <c r="AS46" s="53" t="s">
        <v>32</v>
      </c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3"/>
      <c r="B47" s="53"/>
      <c r="C47" s="53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41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3">
        <v>1</v>
      </c>
      <c r="B48" s="53"/>
      <c r="C48" s="53"/>
      <c r="D48" s="40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3">
        <v>3</v>
      </c>
      <c r="AD48" s="53"/>
      <c r="AE48" s="53"/>
      <c r="AF48" s="53"/>
      <c r="AG48" s="53"/>
      <c r="AH48" s="53"/>
      <c r="AI48" s="53"/>
      <c r="AJ48" s="53"/>
      <c r="AK48" s="53">
        <v>4</v>
      </c>
      <c r="AL48" s="53"/>
      <c r="AM48" s="53"/>
      <c r="AN48" s="53"/>
      <c r="AO48" s="53"/>
      <c r="AP48" s="53"/>
      <c r="AQ48" s="53"/>
      <c r="AR48" s="53"/>
      <c r="AS48" s="53">
        <v>5</v>
      </c>
      <c r="AT48" s="53"/>
      <c r="AU48" s="53"/>
      <c r="AV48" s="53"/>
      <c r="AW48" s="53"/>
      <c r="AX48" s="53"/>
      <c r="AY48" s="53"/>
      <c r="AZ48" s="5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70" t="s">
        <v>11</v>
      </c>
      <c r="B49" s="70"/>
      <c r="C49" s="70"/>
      <c r="D49" s="61" t="s">
        <v>12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 t="s">
        <v>13</v>
      </c>
      <c r="AD49" s="64"/>
      <c r="AE49" s="64"/>
      <c r="AF49" s="64"/>
      <c r="AG49" s="64"/>
      <c r="AH49" s="64"/>
      <c r="AI49" s="64"/>
      <c r="AJ49" s="64"/>
      <c r="AK49" s="64" t="s">
        <v>14</v>
      </c>
      <c r="AL49" s="64"/>
      <c r="AM49" s="64"/>
      <c r="AN49" s="64"/>
      <c r="AO49" s="64"/>
      <c r="AP49" s="64"/>
      <c r="AQ49" s="64"/>
      <c r="AR49" s="64"/>
      <c r="AS49" s="82" t="s">
        <v>15</v>
      </c>
      <c r="AT49" s="64"/>
      <c r="AU49" s="64"/>
      <c r="AV49" s="64"/>
      <c r="AW49" s="64"/>
      <c r="AX49" s="64"/>
      <c r="AY49" s="64"/>
      <c r="AZ49" s="64"/>
      <c r="BA49" s="19"/>
      <c r="BB49" s="20"/>
      <c r="BC49" s="20"/>
      <c r="BD49" s="20"/>
      <c r="BE49" s="20"/>
      <c r="BF49" s="20"/>
      <c r="BG49" s="20"/>
      <c r="BH49" s="20"/>
      <c r="CA49" s="4" t="s">
        <v>18</v>
      </c>
    </row>
    <row r="50" spans="1:79" ht="38.25" customHeight="1">
      <c r="A50" s="70">
        <v>1</v>
      </c>
      <c r="B50" s="70"/>
      <c r="C50" s="70"/>
      <c r="D50" s="83" t="s">
        <v>173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100000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aca="true" t="shared" si="0" ref="AS50:AS55">AC50+AK50</f>
        <v>100000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19</v>
      </c>
    </row>
    <row r="51" spans="1:60" ht="38.25" customHeight="1">
      <c r="A51" s="70">
        <v>2</v>
      </c>
      <c r="B51" s="70"/>
      <c r="C51" s="70"/>
      <c r="D51" s="83" t="s">
        <v>174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1035000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1035000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3</v>
      </c>
      <c r="B52" s="70"/>
      <c r="C52" s="70"/>
      <c r="D52" s="83" t="s">
        <v>175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50000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50000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70">
        <v>4</v>
      </c>
      <c r="B53" s="70"/>
      <c r="C53" s="70"/>
      <c r="D53" s="83" t="s">
        <v>176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>
        <v>700000</v>
      </c>
      <c r="AD53" s="78"/>
      <c r="AE53" s="78"/>
      <c r="AF53" s="78"/>
      <c r="AG53" s="78"/>
      <c r="AH53" s="78"/>
      <c r="AI53" s="78"/>
      <c r="AJ53" s="78"/>
      <c r="AK53" s="78">
        <v>100000</v>
      </c>
      <c r="AL53" s="78"/>
      <c r="AM53" s="78"/>
      <c r="AN53" s="78"/>
      <c r="AO53" s="78"/>
      <c r="AP53" s="78"/>
      <c r="AQ53" s="78"/>
      <c r="AR53" s="78"/>
      <c r="AS53" s="78">
        <f t="shared" si="0"/>
        <v>800000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70">
        <v>5</v>
      </c>
      <c r="B54" s="70"/>
      <c r="C54" s="70"/>
      <c r="D54" s="83" t="s">
        <v>177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v>170000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170000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6"/>
      <c r="B55" s="86"/>
      <c r="C55" s="86"/>
      <c r="D55" s="110" t="s">
        <v>72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65">
        <v>2055000</v>
      </c>
      <c r="AD55" s="65"/>
      <c r="AE55" s="65"/>
      <c r="AF55" s="65"/>
      <c r="AG55" s="65"/>
      <c r="AH55" s="65"/>
      <c r="AI55" s="65"/>
      <c r="AJ55" s="65"/>
      <c r="AK55" s="65">
        <v>100000</v>
      </c>
      <c r="AL55" s="65"/>
      <c r="AM55" s="65"/>
      <c r="AN55" s="65"/>
      <c r="AO55" s="65"/>
      <c r="AP55" s="65"/>
      <c r="AQ55" s="65"/>
      <c r="AR55" s="65"/>
      <c r="AS55" s="65">
        <f t="shared" si="0"/>
        <v>2155000</v>
      </c>
      <c r="AT55" s="65"/>
      <c r="AU55" s="65"/>
      <c r="AV55" s="65"/>
      <c r="AW55" s="65"/>
      <c r="AX55" s="65"/>
      <c r="AY55" s="65"/>
      <c r="AZ55" s="65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8" t="s">
        <v>47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64" ht="15" customHeight="1">
      <c r="A58" s="66" t="s">
        <v>98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3" t="s">
        <v>33</v>
      </c>
      <c r="B59" s="53"/>
      <c r="C59" s="53"/>
      <c r="D59" s="54" t="s">
        <v>39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 t="s">
        <v>34</v>
      </c>
      <c r="AC59" s="53"/>
      <c r="AD59" s="53"/>
      <c r="AE59" s="53"/>
      <c r="AF59" s="53"/>
      <c r="AG59" s="53"/>
      <c r="AH59" s="53"/>
      <c r="AI59" s="53"/>
      <c r="AJ59" s="53" t="s">
        <v>35</v>
      </c>
      <c r="AK59" s="53"/>
      <c r="AL59" s="53"/>
      <c r="AM59" s="53"/>
      <c r="AN59" s="53"/>
      <c r="AO59" s="53"/>
      <c r="AP59" s="53"/>
      <c r="AQ59" s="53"/>
      <c r="AR59" s="53" t="s">
        <v>32</v>
      </c>
      <c r="AS59" s="53"/>
      <c r="AT59" s="53"/>
      <c r="AU59" s="53"/>
      <c r="AV59" s="53"/>
      <c r="AW59" s="53"/>
      <c r="AX59" s="53"/>
      <c r="AY59" s="53"/>
    </row>
    <row r="60" spans="1:51" ht="28.5" customHeight="1">
      <c r="A60" s="53"/>
      <c r="B60" s="53"/>
      <c r="C60" s="53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41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</row>
    <row r="61" spans="1:51" ht="15.75" customHeight="1">
      <c r="A61" s="53">
        <v>1</v>
      </c>
      <c r="B61" s="53"/>
      <c r="C61" s="53"/>
      <c r="D61" s="40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3">
        <v>3</v>
      </c>
      <c r="AC61" s="53"/>
      <c r="AD61" s="53"/>
      <c r="AE61" s="53"/>
      <c r="AF61" s="53"/>
      <c r="AG61" s="53"/>
      <c r="AH61" s="53"/>
      <c r="AI61" s="53"/>
      <c r="AJ61" s="53">
        <v>4</v>
      </c>
      <c r="AK61" s="53"/>
      <c r="AL61" s="53"/>
      <c r="AM61" s="53"/>
      <c r="AN61" s="53"/>
      <c r="AO61" s="53"/>
      <c r="AP61" s="53"/>
      <c r="AQ61" s="53"/>
      <c r="AR61" s="53">
        <v>5</v>
      </c>
      <c r="AS61" s="53"/>
      <c r="AT61" s="53"/>
      <c r="AU61" s="53"/>
      <c r="AV61" s="53"/>
      <c r="AW61" s="53"/>
      <c r="AX61" s="53"/>
      <c r="AY61" s="53"/>
    </row>
    <row r="62" spans="1:79" ht="12.75" customHeight="1" hidden="1">
      <c r="A62" s="70" t="s">
        <v>11</v>
      </c>
      <c r="B62" s="70"/>
      <c r="C62" s="70"/>
      <c r="D62" s="71" t="s">
        <v>12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4" t="s">
        <v>13</v>
      </c>
      <c r="AC62" s="64"/>
      <c r="AD62" s="64"/>
      <c r="AE62" s="64"/>
      <c r="AF62" s="64"/>
      <c r="AG62" s="64"/>
      <c r="AH62" s="64"/>
      <c r="AI62" s="64"/>
      <c r="AJ62" s="64" t="s">
        <v>14</v>
      </c>
      <c r="AK62" s="64"/>
      <c r="AL62" s="64"/>
      <c r="AM62" s="64"/>
      <c r="AN62" s="64"/>
      <c r="AO62" s="64"/>
      <c r="AP62" s="64"/>
      <c r="AQ62" s="64"/>
      <c r="AR62" s="64" t="s">
        <v>15</v>
      </c>
      <c r="AS62" s="64"/>
      <c r="AT62" s="64"/>
      <c r="AU62" s="64"/>
      <c r="AV62" s="64"/>
      <c r="AW62" s="64"/>
      <c r="AX62" s="64"/>
      <c r="AY62" s="64"/>
      <c r="CA62" s="1" t="s">
        <v>20</v>
      </c>
    </row>
    <row r="63" spans="1:79" ht="25.5" customHeight="1">
      <c r="A63" s="70">
        <v>1</v>
      </c>
      <c r="B63" s="70"/>
      <c r="C63" s="70"/>
      <c r="D63" s="83" t="s">
        <v>178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170000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170000</v>
      </c>
      <c r="AS63" s="78"/>
      <c r="AT63" s="78"/>
      <c r="AU63" s="78"/>
      <c r="AV63" s="78"/>
      <c r="AW63" s="78"/>
      <c r="AX63" s="78"/>
      <c r="AY63" s="78"/>
      <c r="CA63" s="1" t="s">
        <v>21</v>
      </c>
    </row>
    <row r="64" spans="1:51" ht="38.25" customHeight="1">
      <c r="A64" s="70">
        <v>2</v>
      </c>
      <c r="B64" s="70"/>
      <c r="C64" s="70"/>
      <c r="D64" s="83" t="s">
        <v>179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1135000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1135000</v>
      </c>
      <c r="AS64" s="78"/>
      <c r="AT64" s="78"/>
      <c r="AU64" s="78"/>
      <c r="AV64" s="78"/>
      <c r="AW64" s="78"/>
      <c r="AX64" s="78"/>
      <c r="AY64" s="78"/>
    </row>
    <row r="65" spans="1:51" ht="12.75" customHeight="1">
      <c r="A65" s="70">
        <v>3</v>
      </c>
      <c r="B65" s="70"/>
      <c r="C65" s="70"/>
      <c r="D65" s="83" t="s">
        <v>180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78">
        <v>700000</v>
      </c>
      <c r="AC65" s="78"/>
      <c r="AD65" s="78"/>
      <c r="AE65" s="78"/>
      <c r="AF65" s="78"/>
      <c r="AG65" s="78"/>
      <c r="AH65" s="78"/>
      <c r="AI65" s="78"/>
      <c r="AJ65" s="78">
        <v>100000</v>
      </c>
      <c r="AK65" s="78"/>
      <c r="AL65" s="78"/>
      <c r="AM65" s="78"/>
      <c r="AN65" s="78"/>
      <c r="AO65" s="78"/>
      <c r="AP65" s="78"/>
      <c r="AQ65" s="78"/>
      <c r="AR65" s="78">
        <f>AB65+AJ65</f>
        <v>800000</v>
      </c>
      <c r="AS65" s="78"/>
      <c r="AT65" s="78"/>
      <c r="AU65" s="78"/>
      <c r="AV65" s="78"/>
      <c r="AW65" s="78"/>
      <c r="AX65" s="78"/>
      <c r="AY65" s="78"/>
    </row>
    <row r="66" spans="1:51" ht="25.5" customHeight="1">
      <c r="A66" s="70">
        <v>4</v>
      </c>
      <c r="B66" s="70"/>
      <c r="C66" s="70"/>
      <c r="D66" s="83" t="s">
        <v>181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78">
        <v>50000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50000</v>
      </c>
      <c r="AS66" s="78"/>
      <c r="AT66" s="78"/>
      <c r="AU66" s="78"/>
      <c r="AV66" s="78"/>
      <c r="AW66" s="78"/>
      <c r="AX66" s="78"/>
      <c r="AY66" s="78"/>
    </row>
    <row r="67" spans="1:51" s="4" customFormat="1" ht="12.75" customHeight="1">
      <c r="A67" s="86"/>
      <c r="B67" s="86"/>
      <c r="C67" s="86"/>
      <c r="D67" s="110" t="s">
        <v>32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65">
        <v>2055000</v>
      </c>
      <c r="AC67" s="65"/>
      <c r="AD67" s="65"/>
      <c r="AE67" s="65"/>
      <c r="AF67" s="65"/>
      <c r="AG67" s="65"/>
      <c r="AH67" s="65"/>
      <c r="AI67" s="65"/>
      <c r="AJ67" s="65">
        <v>100000</v>
      </c>
      <c r="AK67" s="65"/>
      <c r="AL67" s="65"/>
      <c r="AM67" s="65"/>
      <c r="AN67" s="65"/>
      <c r="AO67" s="65"/>
      <c r="AP67" s="65"/>
      <c r="AQ67" s="65"/>
      <c r="AR67" s="65">
        <f>AB67+AJ67</f>
        <v>2155000</v>
      </c>
      <c r="AS67" s="65"/>
      <c r="AT67" s="65"/>
      <c r="AU67" s="65"/>
      <c r="AV67" s="65"/>
      <c r="AW67" s="65"/>
      <c r="AX67" s="65"/>
      <c r="AY67" s="65"/>
    </row>
    <row r="69" spans="1:64" ht="15.75" customHeight="1">
      <c r="A69" s="67" t="s">
        <v>48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30" customHeight="1">
      <c r="A70" s="53" t="s">
        <v>33</v>
      </c>
      <c r="B70" s="53"/>
      <c r="C70" s="53"/>
      <c r="D70" s="53"/>
      <c r="E70" s="53"/>
      <c r="F70" s="53"/>
      <c r="G70" s="40" t="s">
        <v>49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3" t="s">
        <v>7</v>
      </c>
      <c r="AA70" s="53"/>
      <c r="AB70" s="53"/>
      <c r="AC70" s="53"/>
      <c r="AD70" s="53"/>
      <c r="AE70" s="53" t="s">
        <v>6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40" t="s">
        <v>34</v>
      </c>
      <c r="AP70" s="59"/>
      <c r="AQ70" s="59"/>
      <c r="AR70" s="59"/>
      <c r="AS70" s="59"/>
      <c r="AT70" s="59"/>
      <c r="AU70" s="59"/>
      <c r="AV70" s="60"/>
      <c r="AW70" s="40" t="s">
        <v>35</v>
      </c>
      <c r="AX70" s="59"/>
      <c r="AY70" s="59"/>
      <c r="AZ70" s="59"/>
      <c r="BA70" s="59"/>
      <c r="BB70" s="59"/>
      <c r="BC70" s="59"/>
      <c r="BD70" s="60"/>
      <c r="BE70" s="40" t="s">
        <v>32</v>
      </c>
      <c r="BF70" s="59"/>
      <c r="BG70" s="59"/>
      <c r="BH70" s="59"/>
      <c r="BI70" s="59"/>
      <c r="BJ70" s="59"/>
      <c r="BK70" s="59"/>
      <c r="BL70" s="60"/>
    </row>
    <row r="71" spans="1:64" ht="15.75" customHeight="1">
      <c r="A71" s="53">
        <v>1</v>
      </c>
      <c r="B71" s="53"/>
      <c r="C71" s="53"/>
      <c r="D71" s="53"/>
      <c r="E71" s="53"/>
      <c r="F71" s="53"/>
      <c r="G71" s="40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3">
        <v>3</v>
      </c>
      <c r="AA71" s="53"/>
      <c r="AB71" s="53"/>
      <c r="AC71" s="53"/>
      <c r="AD71" s="53"/>
      <c r="AE71" s="53">
        <v>4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6</v>
      </c>
      <c r="AX71" s="53"/>
      <c r="AY71" s="53"/>
      <c r="AZ71" s="53"/>
      <c r="BA71" s="53"/>
      <c r="BB71" s="53"/>
      <c r="BC71" s="53"/>
      <c r="BD71" s="53"/>
      <c r="BE71" s="53">
        <v>7</v>
      </c>
      <c r="BF71" s="53"/>
      <c r="BG71" s="53"/>
      <c r="BH71" s="53"/>
      <c r="BI71" s="53"/>
      <c r="BJ71" s="53"/>
      <c r="BK71" s="53"/>
      <c r="BL71" s="53"/>
    </row>
    <row r="72" spans="1:79" ht="12.75" customHeight="1" hidden="1">
      <c r="A72" s="70" t="s">
        <v>38</v>
      </c>
      <c r="B72" s="70"/>
      <c r="C72" s="70"/>
      <c r="D72" s="70"/>
      <c r="E72" s="70"/>
      <c r="F72" s="70"/>
      <c r="G72" s="71" t="s">
        <v>12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0" t="s">
        <v>24</v>
      </c>
      <c r="AA72" s="70"/>
      <c r="AB72" s="70"/>
      <c r="AC72" s="70"/>
      <c r="AD72" s="70"/>
      <c r="AE72" s="100" t="s">
        <v>37</v>
      </c>
      <c r="AF72" s="100"/>
      <c r="AG72" s="100"/>
      <c r="AH72" s="100"/>
      <c r="AI72" s="100"/>
      <c r="AJ72" s="100"/>
      <c r="AK72" s="100"/>
      <c r="AL72" s="100"/>
      <c r="AM72" s="100"/>
      <c r="AN72" s="71"/>
      <c r="AO72" s="64" t="s">
        <v>13</v>
      </c>
      <c r="AP72" s="64"/>
      <c r="AQ72" s="64"/>
      <c r="AR72" s="64"/>
      <c r="AS72" s="64"/>
      <c r="AT72" s="64"/>
      <c r="AU72" s="64"/>
      <c r="AV72" s="64"/>
      <c r="AW72" s="64" t="s">
        <v>36</v>
      </c>
      <c r="AX72" s="64"/>
      <c r="AY72" s="64"/>
      <c r="AZ72" s="64"/>
      <c r="BA72" s="64"/>
      <c r="BB72" s="64"/>
      <c r="BC72" s="64"/>
      <c r="BD72" s="64"/>
      <c r="BE72" s="64" t="s">
        <v>74</v>
      </c>
      <c r="BF72" s="64"/>
      <c r="BG72" s="64"/>
      <c r="BH72" s="64"/>
      <c r="BI72" s="64"/>
      <c r="BJ72" s="64"/>
      <c r="BK72" s="64"/>
      <c r="BL72" s="64"/>
      <c r="CA72" s="1" t="s">
        <v>22</v>
      </c>
    </row>
    <row r="73" spans="1:79" s="4" customFormat="1" ht="12.75" customHeight="1">
      <c r="A73" s="86">
        <v>0</v>
      </c>
      <c r="B73" s="86"/>
      <c r="C73" s="86"/>
      <c r="D73" s="86"/>
      <c r="E73" s="86"/>
      <c r="F73" s="86"/>
      <c r="G73" s="97" t="s">
        <v>73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CA73" s="4" t="s">
        <v>23</v>
      </c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182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183</v>
      </c>
      <c r="AA74" s="82"/>
      <c r="AB74" s="82"/>
      <c r="AC74" s="82"/>
      <c r="AD74" s="82"/>
      <c r="AE74" s="118" t="s">
        <v>184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78">
        <v>2055000</v>
      </c>
      <c r="AP74" s="78"/>
      <c r="AQ74" s="78"/>
      <c r="AR74" s="78"/>
      <c r="AS74" s="78"/>
      <c r="AT74" s="78"/>
      <c r="AU74" s="78"/>
      <c r="AV74" s="78"/>
      <c r="AW74" s="78">
        <v>100000</v>
      </c>
      <c r="AX74" s="78"/>
      <c r="AY74" s="78"/>
      <c r="AZ74" s="78"/>
      <c r="BA74" s="78"/>
      <c r="BB74" s="78"/>
      <c r="BC74" s="78"/>
      <c r="BD74" s="78"/>
      <c r="BE74" s="78">
        <v>2155000</v>
      </c>
      <c r="BF74" s="78"/>
      <c r="BG74" s="78"/>
      <c r="BH74" s="78"/>
      <c r="BI74" s="78"/>
      <c r="BJ74" s="78"/>
      <c r="BK74" s="78"/>
      <c r="BL74" s="78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5" t="s">
        <v>78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1"/>
      <c r="AA75" s="91"/>
      <c r="AB75" s="91"/>
      <c r="AC75" s="91"/>
      <c r="AD75" s="91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185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186</v>
      </c>
      <c r="AA76" s="82"/>
      <c r="AB76" s="82"/>
      <c r="AC76" s="82"/>
      <c r="AD76" s="82"/>
      <c r="AE76" s="118" t="s">
        <v>187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7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7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188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189</v>
      </c>
      <c r="AA77" s="82"/>
      <c r="AB77" s="82"/>
      <c r="AC77" s="82"/>
      <c r="AD77" s="82"/>
      <c r="AE77" s="118" t="s">
        <v>187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78">
        <v>491</v>
      </c>
      <c r="AP77" s="78"/>
      <c r="AQ77" s="78"/>
      <c r="AR77" s="78"/>
      <c r="AS77" s="78"/>
      <c r="AT77" s="78"/>
      <c r="AU77" s="78"/>
      <c r="AV77" s="78"/>
      <c r="AW77" s="78">
        <v>491</v>
      </c>
      <c r="AX77" s="78"/>
      <c r="AY77" s="78"/>
      <c r="AZ77" s="78"/>
      <c r="BA77" s="78"/>
      <c r="BB77" s="78"/>
      <c r="BC77" s="78"/>
      <c r="BD77" s="78"/>
      <c r="BE77" s="78">
        <v>982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190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189</v>
      </c>
      <c r="AA78" s="82"/>
      <c r="AB78" s="82"/>
      <c r="AC78" s="82"/>
      <c r="AD78" s="82"/>
      <c r="AE78" s="118" t="s">
        <v>187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280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280</v>
      </c>
      <c r="BF78" s="78"/>
      <c r="BG78" s="78"/>
      <c r="BH78" s="78"/>
      <c r="BI78" s="78"/>
      <c r="BJ78" s="78"/>
      <c r="BK78" s="78"/>
      <c r="BL78" s="78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191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189</v>
      </c>
      <c r="AA79" s="82"/>
      <c r="AB79" s="82"/>
      <c r="AC79" s="82"/>
      <c r="AD79" s="82"/>
      <c r="AE79" s="118" t="s">
        <v>187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25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25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81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192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115</v>
      </c>
      <c r="AA81" s="82"/>
      <c r="AB81" s="82"/>
      <c r="AC81" s="82"/>
      <c r="AD81" s="82"/>
      <c r="AE81" s="118" t="s">
        <v>187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348.8</v>
      </c>
      <c r="AP81" s="78"/>
      <c r="AQ81" s="78"/>
      <c r="AR81" s="78"/>
      <c r="AS81" s="78"/>
      <c r="AT81" s="78"/>
      <c r="AU81" s="78"/>
      <c r="AV81" s="78"/>
      <c r="AW81" s="78">
        <v>17</v>
      </c>
      <c r="AX81" s="78"/>
      <c r="AY81" s="78"/>
      <c r="AZ81" s="78"/>
      <c r="BA81" s="78"/>
      <c r="BB81" s="78"/>
      <c r="BC81" s="78"/>
      <c r="BD81" s="78"/>
      <c r="BE81" s="78">
        <v>365.8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134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193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136</v>
      </c>
      <c r="AA83" s="82"/>
      <c r="AB83" s="82"/>
      <c r="AC83" s="82"/>
      <c r="AD83" s="82"/>
      <c r="AE83" s="118" t="s">
        <v>187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100</v>
      </c>
      <c r="AX83" s="78"/>
      <c r="AY83" s="78"/>
      <c r="AZ83" s="78"/>
      <c r="BA83" s="78"/>
      <c r="BB83" s="78"/>
      <c r="BC83" s="78"/>
      <c r="BD83" s="78"/>
      <c r="BE83" s="78">
        <v>200</v>
      </c>
      <c r="BF83" s="78"/>
      <c r="BG83" s="78"/>
      <c r="BH83" s="78"/>
      <c r="BI83" s="78"/>
      <c r="BJ83" s="78"/>
      <c r="BK83" s="78"/>
      <c r="BL83" s="78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93" t="s">
        <v>92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42" t="s">
        <v>94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23:59" ht="12.75">
      <c r="W87" s="96" t="s">
        <v>10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57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6" ht="15.75" customHeight="1">
      <c r="A88" s="90" t="s">
        <v>8</v>
      </c>
      <c r="B88" s="90"/>
      <c r="C88" s="90"/>
      <c r="D88" s="90"/>
      <c r="E88" s="90"/>
      <c r="F88" s="90"/>
    </row>
    <row r="89" spans="1:45" ht="12.75" customHeight="1">
      <c r="A89" s="105" t="s">
        <v>91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2.75">
      <c r="A90" s="107" t="s">
        <v>52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93" t="s">
        <v>93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"/>
      <c r="AO92" s="42" t="s">
        <v>95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23:59" ht="12.75">
      <c r="W93" s="96" t="s">
        <v>10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57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8" ht="12.75">
      <c r="A94" s="108">
        <v>44600</v>
      </c>
      <c r="B94" s="109"/>
      <c r="C94" s="109"/>
      <c r="D94" s="109"/>
      <c r="E94" s="109"/>
      <c r="F94" s="109"/>
      <c r="G94" s="109"/>
      <c r="H94" s="109"/>
    </row>
    <row r="95" spans="1:17" ht="12.75">
      <c r="A95" s="96" t="s">
        <v>50</v>
      </c>
      <c r="B95" s="96"/>
      <c r="C95" s="96"/>
      <c r="D95" s="96"/>
      <c r="E95" s="96"/>
      <c r="F95" s="96"/>
      <c r="G95" s="96"/>
      <c r="H95" s="9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51</v>
      </c>
    </row>
  </sheetData>
  <mergeCells count="267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R67:AY67"/>
    <mergeCell ref="A67:C67"/>
    <mergeCell ref="D67:AA67"/>
    <mergeCell ref="AB67:AI67"/>
    <mergeCell ref="AJ67:AQ67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72:Y72"/>
    <mergeCell ref="G73:Y73"/>
    <mergeCell ref="AO71:AV71"/>
    <mergeCell ref="Z71:AD71"/>
    <mergeCell ref="AE71:AN71"/>
    <mergeCell ref="AE72:AN72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63:C63"/>
    <mergeCell ref="D63:AA63"/>
    <mergeCell ref="AB63:AI63"/>
    <mergeCell ref="AJ63:AQ63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209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211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212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210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207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208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201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202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25.5" customHeight="1">
      <c r="A58" s="70">
        <v>1</v>
      </c>
      <c r="B58" s="70"/>
      <c r="C58" s="70"/>
      <c r="D58" s="83" t="s">
        <v>203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80000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204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80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163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163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81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205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115</v>
      </c>
      <c r="AA68" s="82"/>
      <c r="AB68" s="82"/>
      <c r="AC68" s="82"/>
      <c r="AD68" s="82"/>
      <c r="AE68" s="113" t="s">
        <v>80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6667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6667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134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206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136</v>
      </c>
      <c r="AA70" s="82"/>
      <c r="AB70" s="82"/>
      <c r="AC70" s="82"/>
      <c r="AD70" s="82"/>
      <c r="AE70" s="113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92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94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10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57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8</v>
      </c>
      <c r="B75" s="90"/>
      <c r="C75" s="90"/>
      <c r="D75" s="90"/>
      <c r="E75" s="90"/>
      <c r="F75" s="90"/>
    </row>
    <row r="76" spans="1:45" ht="12.75" customHeight="1">
      <c r="A76" s="105" t="s">
        <v>91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52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93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95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10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57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50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51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59</v>
      </c>
      <c r="B19" s="46" t="s">
        <v>222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224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212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223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221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208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213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213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51" customHeight="1">
      <c r="A58" s="70">
        <v>1</v>
      </c>
      <c r="B58" s="70"/>
      <c r="C58" s="70"/>
      <c r="D58" s="83" t="s">
        <v>214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215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216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1868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1868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217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76</v>
      </c>
      <c r="AA67" s="82"/>
      <c r="AB67" s="82"/>
      <c r="AC67" s="82"/>
      <c r="AD67" s="82"/>
      <c r="AE67" s="113" t="s">
        <v>218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3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3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81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219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115</v>
      </c>
      <c r="AA69" s="82"/>
      <c r="AB69" s="82"/>
      <c r="AC69" s="82"/>
      <c r="AD69" s="82"/>
      <c r="AE69" s="113" t="s">
        <v>218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27778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27778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134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220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136</v>
      </c>
      <c r="AA71" s="82"/>
      <c r="AB71" s="82"/>
      <c r="AC71" s="82"/>
      <c r="AD71" s="82"/>
      <c r="AE71" s="113" t="s">
        <v>218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92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94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10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57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8</v>
      </c>
      <c r="B76" s="90"/>
      <c r="C76" s="90"/>
      <c r="D76" s="90"/>
      <c r="E76" s="90"/>
      <c r="F76" s="90"/>
    </row>
    <row r="77" spans="1:45" ht="12.75" customHeight="1">
      <c r="A77" s="105" t="s">
        <v>91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52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93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95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10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57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50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59</v>
      </c>
      <c r="B19" s="46" t="s">
        <v>233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235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212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234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70000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70000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232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225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208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226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70">
        <v>1</v>
      </c>
      <c r="B49" s="70"/>
      <c r="C49" s="70"/>
      <c r="D49" s="83" t="s">
        <v>227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70000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70000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70000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70000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ht="38.25" customHeight="1">
      <c r="A58" s="70">
        <v>1</v>
      </c>
      <c r="B58" s="70"/>
      <c r="C58" s="70"/>
      <c r="D58" s="83" t="s">
        <v>229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60000</v>
      </c>
      <c r="AS58" s="78"/>
      <c r="AT58" s="78"/>
      <c r="AU58" s="78"/>
      <c r="AV58" s="78"/>
      <c r="AW58" s="78"/>
      <c r="AX58" s="78"/>
      <c r="AY58" s="78"/>
      <c r="CA58" s="1" t="s">
        <v>21</v>
      </c>
    </row>
    <row r="59" spans="1:51" s="4" customFormat="1" ht="12.75" customHeight="1">
      <c r="A59" s="86"/>
      <c r="B59" s="86"/>
      <c r="C59" s="86"/>
      <c r="D59" s="110" t="s">
        <v>32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3" t="s">
        <v>33</v>
      </c>
      <c r="B62" s="53"/>
      <c r="C62" s="53"/>
      <c r="D62" s="53"/>
      <c r="E62" s="53"/>
      <c r="F62" s="53"/>
      <c r="G62" s="40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7</v>
      </c>
      <c r="AA62" s="53"/>
      <c r="AB62" s="53"/>
      <c r="AC62" s="53"/>
      <c r="AD62" s="53"/>
      <c r="AE62" s="53" t="s">
        <v>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40" t="s">
        <v>34</v>
      </c>
      <c r="AP62" s="59"/>
      <c r="AQ62" s="59"/>
      <c r="AR62" s="59"/>
      <c r="AS62" s="59"/>
      <c r="AT62" s="59"/>
      <c r="AU62" s="59"/>
      <c r="AV62" s="60"/>
      <c r="AW62" s="40" t="s">
        <v>35</v>
      </c>
      <c r="AX62" s="59"/>
      <c r="AY62" s="59"/>
      <c r="AZ62" s="59"/>
      <c r="BA62" s="59"/>
      <c r="BB62" s="59"/>
      <c r="BC62" s="59"/>
      <c r="BD62" s="60"/>
      <c r="BE62" s="40" t="s">
        <v>32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    <c r="E63" s="53"/>
      <c r="F63" s="53"/>
      <c r="G63" s="40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70" t="s">
        <v>38</v>
      </c>
      <c r="B64" s="70"/>
      <c r="C64" s="70"/>
      <c r="D64" s="70"/>
      <c r="E64" s="70"/>
      <c r="F64" s="70"/>
      <c r="G64" s="71" t="s">
        <v>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24</v>
      </c>
      <c r="AA64" s="70"/>
      <c r="AB64" s="70"/>
      <c r="AC64" s="70"/>
      <c r="AD64" s="70"/>
      <c r="AE64" s="100" t="s">
        <v>37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13</v>
      </c>
      <c r="AP64" s="64"/>
      <c r="AQ64" s="64"/>
      <c r="AR64" s="64"/>
      <c r="AS64" s="64"/>
      <c r="AT64" s="64"/>
      <c r="AU64" s="64"/>
      <c r="AV64" s="64"/>
      <c r="AW64" s="64" t="s">
        <v>36</v>
      </c>
      <c r="AX64" s="64"/>
      <c r="AY64" s="64"/>
      <c r="AZ64" s="64"/>
      <c r="BA64" s="64"/>
      <c r="BB64" s="64"/>
      <c r="BC64" s="64"/>
      <c r="BD64" s="64"/>
      <c r="BE64" s="64" t="s">
        <v>74</v>
      </c>
      <c r="BF64" s="64"/>
      <c r="BG64" s="64"/>
      <c r="BH64" s="64"/>
      <c r="BI64" s="64"/>
      <c r="BJ64" s="64"/>
      <c r="BK64" s="64"/>
      <c r="BL64" s="64"/>
      <c r="CA64" s="1" t="s">
        <v>22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78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23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217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76</v>
      </c>
      <c r="AA66" s="82"/>
      <c r="AB66" s="82"/>
      <c r="AC66" s="82"/>
      <c r="AD66" s="82"/>
      <c r="AE66" s="113" t="s">
        <v>80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230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189</v>
      </c>
      <c r="AA67" s="82"/>
      <c r="AB67" s="82"/>
      <c r="AC67" s="82"/>
      <c r="AD67" s="82"/>
      <c r="AE67" s="113" t="s">
        <v>216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148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148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81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231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183</v>
      </c>
      <c r="AA69" s="82"/>
      <c r="AB69" s="82"/>
      <c r="AC69" s="82"/>
      <c r="AD69" s="82"/>
      <c r="AE69" s="113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5833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5833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134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220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136</v>
      </c>
      <c r="AA71" s="82"/>
      <c r="AB71" s="82"/>
      <c r="AC71" s="82"/>
      <c r="AD71" s="82"/>
      <c r="AE71" s="113" t="s">
        <v>80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92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94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10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57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8</v>
      </c>
      <c r="B76" s="90"/>
      <c r="C76" s="90"/>
      <c r="D76" s="90"/>
      <c r="E76" s="90"/>
      <c r="F76" s="90"/>
    </row>
    <row r="77" spans="1:45" ht="12.75" customHeight="1">
      <c r="A77" s="105" t="s">
        <v>91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52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93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95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10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57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50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5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25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87</v>
      </c>
      <c r="AP7" s="43"/>
      <c r="AQ7" s="43"/>
      <c r="AR7" s="43"/>
      <c r="AS7" s="43"/>
      <c r="AT7" s="43"/>
      <c r="AU7" s="43"/>
      <c r="AV7" s="1" t="s">
        <v>68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99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58</v>
      </c>
      <c r="B13" s="46" t="s">
        <v>86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96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60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</v>
      </c>
      <c r="B16" s="46" t="s">
        <v>103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96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61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60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59</v>
      </c>
      <c r="B19" s="46" t="s">
        <v>248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250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212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249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97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61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62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63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64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65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925500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925500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27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29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33</v>
      </c>
      <c r="B29" s="74"/>
      <c r="C29" s="74"/>
      <c r="D29" s="74"/>
      <c r="E29" s="74"/>
      <c r="F29" s="74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38</v>
      </c>
      <c r="B31" s="70"/>
      <c r="C31" s="70"/>
      <c r="D31" s="70"/>
      <c r="E31" s="70"/>
      <c r="F31" s="70"/>
      <c r="G31" s="71" t="s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236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247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33</v>
      </c>
      <c r="B38" s="74"/>
      <c r="C38" s="74"/>
      <c r="D38" s="74"/>
      <c r="E38" s="74"/>
      <c r="F38" s="74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11</v>
      </c>
      <c r="B40" s="70"/>
      <c r="C40" s="70"/>
      <c r="D40" s="70"/>
      <c r="E40" s="70"/>
      <c r="F40" s="70"/>
      <c r="G40" s="71" t="s">
        <v>12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237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3" t="s">
        <v>33</v>
      </c>
      <c r="B45" s="53"/>
      <c r="C45" s="53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3"/>
      <c r="B46" s="53"/>
      <c r="C46" s="53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3">
        <v>1</v>
      </c>
      <c r="B47" s="53"/>
      <c r="C47" s="53"/>
      <c r="D47" s="40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11</v>
      </c>
      <c r="B48" s="70"/>
      <c r="C48" s="70"/>
      <c r="D48" s="61" t="s">
        <v>12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82" t="s">
        <v>15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38.25" customHeight="1">
      <c r="A49" s="70">
        <v>1</v>
      </c>
      <c r="B49" s="70"/>
      <c r="C49" s="70"/>
      <c r="D49" s="83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925500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925500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s="4" customFormat="1" ht="12.75">
      <c r="A50" s="86"/>
      <c r="B50" s="86"/>
      <c r="C50" s="86"/>
      <c r="D50" s="110" t="s">
        <v>72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925500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925500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98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3" t="s">
        <v>33</v>
      </c>
      <c r="B54" s="53"/>
      <c r="C54" s="53"/>
      <c r="D54" s="54" t="s">
        <v>39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1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40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70" t="s">
        <v>11</v>
      </c>
      <c r="B57" s="70"/>
      <c r="C57" s="70"/>
      <c r="D57" s="71" t="s">
        <v>12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>
      <c r="A58" s="86"/>
      <c r="B58" s="86"/>
      <c r="C58" s="86"/>
      <c r="D58" s="87" t="s">
        <v>32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21</v>
      </c>
    </row>
    <row r="60" spans="1:64" ht="15.75" customHeight="1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3" t="s">
        <v>33</v>
      </c>
      <c r="B61" s="53"/>
      <c r="C61" s="53"/>
      <c r="D61" s="53"/>
      <c r="E61" s="53"/>
      <c r="F61" s="53"/>
      <c r="G61" s="40" t="s">
        <v>49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3" t="s">
        <v>7</v>
      </c>
      <c r="AA61" s="53"/>
      <c r="AB61" s="53"/>
      <c r="AC61" s="53"/>
      <c r="AD61" s="53"/>
      <c r="AE61" s="53" t="s">
        <v>6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40" t="s">
        <v>34</v>
      </c>
      <c r="AP61" s="59"/>
      <c r="AQ61" s="59"/>
      <c r="AR61" s="59"/>
      <c r="AS61" s="59"/>
      <c r="AT61" s="59"/>
      <c r="AU61" s="59"/>
      <c r="AV61" s="60"/>
      <c r="AW61" s="40" t="s">
        <v>35</v>
      </c>
      <c r="AX61" s="59"/>
      <c r="AY61" s="59"/>
      <c r="AZ61" s="59"/>
      <c r="BA61" s="59"/>
      <c r="BB61" s="59"/>
      <c r="BC61" s="59"/>
      <c r="BD61" s="60"/>
      <c r="BE61" s="40" t="s">
        <v>32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3">
        <v>1</v>
      </c>
      <c r="B62" s="53"/>
      <c r="C62" s="53"/>
      <c r="D62" s="53"/>
      <c r="E62" s="53"/>
      <c r="F62" s="53"/>
      <c r="G62" s="40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customHeight="1" hidden="1">
      <c r="A63" s="70" t="s">
        <v>38</v>
      </c>
      <c r="B63" s="70"/>
      <c r="C63" s="70"/>
      <c r="D63" s="70"/>
      <c r="E63" s="70"/>
      <c r="F63" s="70"/>
      <c r="G63" s="71" t="s">
        <v>12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24</v>
      </c>
      <c r="AA63" s="70"/>
      <c r="AB63" s="70"/>
      <c r="AC63" s="70"/>
      <c r="AD63" s="70"/>
      <c r="AE63" s="100" t="s">
        <v>37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36</v>
      </c>
      <c r="AX63" s="64"/>
      <c r="AY63" s="64"/>
      <c r="AZ63" s="64"/>
      <c r="BA63" s="64"/>
      <c r="BB63" s="64"/>
      <c r="BC63" s="64"/>
      <c r="BD63" s="64"/>
      <c r="BE63" s="64" t="s">
        <v>74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78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23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239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189</v>
      </c>
      <c r="AA65" s="82"/>
      <c r="AB65" s="82"/>
      <c r="AC65" s="82"/>
      <c r="AD65" s="82"/>
      <c r="AE65" s="113" t="s">
        <v>80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290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290</v>
      </c>
      <c r="BF65" s="78"/>
      <c r="BG65" s="78"/>
      <c r="BH65" s="78"/>
      <c r="BI65" s="78"/>
      <c r="BJ65" s="78"/>
      <c r="BK65" s="78"/>
      <c r="BL65" s="78"/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240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189</v>
      </c>
      <c r="AA66" s="82"/>
      <c r="AB66" s="82"/>
      <c r="AC66" s="82"/>
      <c r="AD66" s="82"/>
      <c r="AE66" s="113" t="s">
        <v>80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25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25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81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241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242</v>
      </c>
      <c r="AA68" s="82"/>
      <c r="AB68" s="82"/>
      <c r="AC68" s="82"/>
      <c r="AD68" s="82"/>
      <c r="AE68" s="113" t="s">
        <v>80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3035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3035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243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242</v>
      </c>
      <c r="AA69" s="82"/>
      <c r="AB69" s="82"/>
      <c r="AC69" s="82"/>
      <c r="AD69" s="82"/>
      <c r="AE69" s="113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1800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1800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134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244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136</v>
      </c>
      <c r="AA71" s="82"/>
      <c r="AB71" s="82"/>
      <c r="AC71" s="82"/>
      <c r="AD71" s="82"/>
      <c r="AE71" s="113" t="s">
        <v>80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245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136</v>
      </c>
      <c r="AA72" s="82"/>
      <c r="AB72" s="82"/>
      <c r="AC72" s="82"/>
      <c r="AD72" s="82"/>
      <c r="AE72" s="113" t="s">
        <v>80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92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94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10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57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8</v>
      </c>
      <c r="B77" s="90"/>
      <c r="C77" s="90"/>
      <c r="D77" s="90"/>
      <c r="E77" s="90"/>
      <c r="F77" s="90"/>
    </row>
    <row r="78" spans="1:45" ht="12.75" customHeight="1">
      <c r="A78" s="105" t="s">
        <v>91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52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93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95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10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57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50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51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2022-02-09T13:58:45Z</cp:lastPrinted>
  <dcterms:created xsi:type="dcterms:W3CDTF">2016-08-15T09:54:21Z</dcterms:created>
  <dcterms:modified xsi:type="dcterms:W3CDTF">2022-06-07T06:44:45Z</dcterms:modified>
  <cp:category/>
  <cp:version/>
  <cp:contentType/>
  <cp:contentStatus/>
</cp:coreProperties>
</file>