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'КПК0812010'!$A$1:$BM$106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<sst xmlns="http://schemas.openxmlformats.org/spreadsheetml/2006/main" count="2355" uniqueCount="361">
  <si>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</si>
  <si>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</si>
  <si>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</si>
  <si>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</si>
  <si>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</si>
  <si>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</si>
  <si>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</si>
  <si>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</si>
  <si>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</si>
  <si>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</si>
  <si>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</si>
  <si>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</si>
  <si>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</si>
  <si>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</si>
  <si>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</si>
  <si>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</si>
  <si>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</si>
  <si>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</si>
  <si>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</si>
  <si>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</si>
  <si>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</si>
  <si>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</si>
  <si>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</si>
  <si>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</si>
  <si>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</si>
  <si>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</si>
  <si>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</si>
  <si>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</si>
  <si>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</si>
  <si>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</si>
  <si>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</si>
  <si>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</si>
  <si>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</si>
  <si>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</si>
  <si>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</si>
  <si>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</si>
  <si>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</si>
  <si>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</si>
  <si>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</si>
  <si>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</si>
  <si>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</si>
  <si>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</si>
  <si>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</si>
  <si>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</si>
  <si>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</si>
  <si>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</si>
  <si>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</si>
  <si>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</si>
  <si>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</si>
  <si>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</si>
  <si>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</si>
  <si>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</si>
  <si>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</si>
  <si>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</si>
  <si>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</si>
  <si>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</si>
  <si>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</si>
  <si>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</si>
  <si>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</si>
  <si>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</si>
  <si>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</si>
  <si>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</si>
  <si>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</si>
  <si>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</si>
  <si>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</si>
  <si>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</si>
  <si>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</si>
  <si>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</si>
  <si>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</si>
  <si>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</si>
  <si>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</si>
  <si>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</si>
  <si>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</si>
  <si>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</si>
  <si>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</si>
  <si>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</si>
  <si>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</si>
  <si>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</si>
  <si>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</si>
  <si>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</si>
  <si>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</si>
  <si>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</si>
  <si>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</si>
  <si>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</si>
  <si>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</si>
  <si>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</si>
  <si>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</si>
  <si>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</si>
  <si>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</si>
  <si>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</si>
  <si>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</si>
  <si>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</si>
  <si>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</si>
  <si>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</si>
  <si>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</si>
  <si>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</si>
  <si>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</si>
  <si>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</si>
  <si>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</si>
  <si>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</si>
  <si>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</si>
  <si>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</si>
  <si>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</si>
  <si>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</si>
  <si>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</si>
  <si>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</si>
  <si>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</si>
  <si>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</si>
  <si>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</si>
  <si>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</si>
  <si>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</si>
  <si>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</si>
  <si>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</si>
  <si>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</si>
  <si>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</si>
  <si>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</si>
  <si>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</si>
  <si>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</si>
  <si>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</si>
  <si>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</si>
  <si>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</si>
  <si>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</si>
  <si>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</si>
  <si>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</si>
  <si>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</si>
  <si>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</si>
  <si>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</si>
  <si>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</si>
  <si>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</si>
  <si>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</si>
  <si>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</si>
  <si>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</si>
  <si>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</si>
  <si>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</si>
  <si>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</si>
  <si>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</si>
  <si>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</si>
  <si>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</si>
  <si>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</si>
  <si>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</si>
  <si>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</si>
  <si>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</si>
  <si>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</si>
  <si>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</si>
  <si>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</si>
  <si>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</si>
  <si>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</si>
  <si>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</si>
  <si>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</si>
  <si>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</si>
  <si>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</si>
  <si>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</si>
  <si>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28.05.2022</t>
  </si>
  <si>
    <t>13-од</t>
  </si>
  <si>
    <t>Рішення виконавчого комітету міської ради  від 25.05.2022р.  "Про внесення змін і доповнень до рішення міської ради від 23.12.2021р. №863 "Про бюджет Чортківської міської територіальної громади на 2022 р."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</si>
  <si>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</si>
  <si>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</si>
  <si>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</si>
  <si>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</si>
  <si>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</si>
  <si>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</si>
  <si>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</si>
  <si>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</si>
  <si>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</si>
  <si>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</si>
  <si>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</si>
  <si>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</si>
  <si>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</si>
  <si>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</si>
  <si>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</si>
  <si>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</si>
  <si>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</si>
  <si>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</si>
  <si>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</si>
  <si>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</si>
  <si>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</si>
  <si>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</si>
  <si>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</si>
  <si>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</si>
  <si>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</si>
  <si>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</si>
  <si>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</si>
  <si>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</si>
  <si>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</si>
  <si>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</si>
  <si>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</si>
  <si>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</si>
  <si>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</si>
  <si>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</si>
  <si>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</si>
  <si>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</si>
  <si>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</si>
  <si>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</si>
  <si>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</si>
  <si>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</si>
  <si>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</si>
  <si>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</si>
  <si>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</si>
  <si>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</si>
  <si>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</si>
  <si>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</si>
  <si>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</si>
  <si>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</si>
  <si>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</si>
  <si>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</si>
  <si>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</si>
  <si>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</si>
  <si>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</si>
  <si>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</si>
  <si>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</si>
  <si>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</si>
  <si>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</si>
  <si>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</si>
  <si>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</si>
  <si>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</si>
  <si>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</si>
  <si>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</si>
  <si>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</si>
  <si>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</si>
  <si>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</si>
  <si>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</si>
  <si>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</si>
  <si>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</si>
  <si>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</si>
  <si>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</si>
  <si>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</si>
  <si>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</si>
  <si>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</si>
  <si>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</si>
  <si>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</si>
  <si>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</si>
  <si>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</si>
  <si>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</si>
  <si>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</si>
  <si>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</si>
  <si>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</si>
  <si>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</si>
  <si>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</si>
  <si>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</si>
  <si>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</si>
  <si>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</si>
  <si>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</si>
  <si>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</si>
  <si>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</si>
  <si>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</si>
  <si>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</si>
  <si>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</si>
  <si>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</si>
  <si>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</si>
  <si>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</si>
  <si>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</si>
  <si>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</si>
  <si>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</si>
  <si>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</si>
  <si>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</si>
  <si>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</si>
  <si>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</si>
  <si>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</si>
  <si>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</si>
  <si>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</si>
  <si>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</si>
  <si>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</si>
  <si>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</si>
  <si>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</si>
  <si>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</si>
  <si>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</si>
  <si>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</si>
  <si>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</si>
  <si>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</si>
  <si>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</si>
  <si>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</si>
  <si>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</si>
  <si>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</si>
  <si>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</si>
  <si>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</si>
  <si>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</si>
  <si>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</si>
  <si>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</si>
  <si>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</si>
  <si>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</si>
  <si>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</si>
  <si>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</si>
  <si>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</si>
  <si>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</si>
  <si>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</si>
  <si>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</si>
  <si>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</si>
  <si>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</si>
  <si>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</si>
  <si>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</si>
  <si>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</si>
  <si>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</si>
  <si>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</si>
  <si>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</si>
  <si>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</si>
  <si>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</si>
  <si>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</si>
  <si>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</si>
  <si>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</si>
  <si>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</si>
  <si>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</si>
  <si>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</si>
  <si>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</si>
  <si>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</si>
  <si>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</si>
  <si>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</si>
  <si>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</si>
  <si>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</si>
  <si>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</si>
  <si>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</si>
  <si>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</si>
  <si>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</si>
  <si>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</si>
  <si>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</si>
  <si>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</si>
  <si>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</si>
  <si>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</si>
  <si>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</si>
  <si>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</si>
  <si>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</si>
  <si>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</si>
  <si>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</si>
  <si>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</si>
  <si>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</si>
  <si>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</si>
  <si>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</si>
  <si>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</si>
  <si>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</si>
  <si>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</si>
  <si>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</si>
  <si>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</si>
  <si>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</si>
  <si>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</si>
  <si>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</si>
  <si>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</si>
  <si>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</si>
  <si>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</si>
  <si>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</si>
  <si>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</si>
  <si>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</si>
  <si>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</si>
  <si>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Витрата пенсій і допомог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</si>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</sst>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290</v>
      </c>
      <c r="B19" s="112" t="s">
        <v>331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335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336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332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4489000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4489000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106" t="s">
        <v>316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300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301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301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38.25" customHeight="1">
      <c r="A49" s="44">
        <v>1</v>
      </c>
      <c r="B49" s="44"/>
      <c r="C49" s="44"/>
      <c r="D49" s="79" t="s">
        <v>302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4489000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4489000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4489000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4489000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s="4" customFormat="1" ht="12.75" customHeight="1">
      <c r="A58" s="51"/>
      <c r="B58" s="51"/>
      <c r="C58" s="51"/>
      <c r="D58" s="57" t="s">
        <v>263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4" t="s">
        <v>252</v>
      </c>
    </row>
    <row r="60" spans="1:64" ht="15.75" customHeight="1">
      <c r="A60" s="64" t="s">
        <v>279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264</v>
      </c>
      <c r="B61" s="59"/>
      <c r="C61" s="59"/>
      <c r="D61" s="59"/>
      <c r="E61" s="59"/>
      <c r="F61" s="59"/>
      <c r="G61" s="60" t="s">
        <v>280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238</v>
      </c>
      <c r="AA61" s="59"/>
      <c r="AB61" s="59"/>
      <c r="AC61" s="59"/>
      <c r="AD61" s="59"/>
      <c r="AE61" s="59" t="s">
        <v>237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265</v>
      </c>
      <c r="AP61" s="61"/>
      <c r="AQ61" s="61"/>
      <c r="AR61" s="61"/>
      <c r="AS61" s="61"/>
      <c r="AT61" s="61"/>
      <c r="AU61" s="61"/>
      <c r="AV61" s="62"/>
      <c r="AW61" s="60" t="s">
        <v>266</v>
      </c>
      <c r="AX61" s="61"/>
      <c r="AY61" s="61"/>
      <c r="AZ61" s="61"/>
      <c r="BA61" s="61"/>
      <c r="BB61" s="61"/>
      <c r="BC61" s="61"/>
      <c r="BD61" s="62"/>
      <c r="BE61" s="60" t="s">
        <v>263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269</v>
      </c>
      <c r="B63" s="44"/>
      <c r="C63" s="44"/>
      <c r="D63" s="44"/>
      <c r="E63" s="44"/>
      <c r="F63" s="44"/>
      <c r="G63" s="95" t="s">
        <v>243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255</v>
      </c>
      <c r="AA63" s="44"/>
      <c r="AB63" s="44"/>
      <c r="AC63" s="44"/>
      <c r="AD63" s="44"/>
      <c r="AE63" s="101" t="s">
        <v>268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244</v>
      </c>
      <c r="AP63" s="102"/>
      <c r="AQ63" s="102"/>
      <c r="AR63" s="102"/>
      <c r="AS63" s="102"/>
      <c r="AT63" s="102"/>
      <c r="AU63" s="102"/>
      <c r="AV63" s="102"/>
      <c r="AW63" s="102" t="s">
        <v>267</v>
      </c>
      <c r="AX63" s="102"/>
      <c r="AY63" s="102"/>
      <c r="AZ63" s="102"/>
      <c r="BA63" s="102"/>
      <c r="BB63" s="102"/>
      <c r="BC63" s="102"/>
      <c r="BD63" s="102"/>
      <c r="BE63" s="102" t="s">
        <v>305</v>
      </c>
      <c r="BF63" s="102"/>
      <c r="BG63" s="102"/>
      <c r="BH63" s="102"/>
      <c r="BI63" s="102"/>
      <c r="BJ63" s="102"/>
      <c r="BK63" s="102"/>
      <c r="BL63" s="102"/>
      <c r="CA63" s="1" t="s">
        <v>253</v>
      </c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98" t="s">
        <v>304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5"/>
      <c r="AA64" s="55"/>
      <c r="AB64" s="55"/>
      <c r="AC64" s="55"/>
      <c r="AD64" s="55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4" t="s">
        <v>254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306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307</v>
      </c>
      <c r="AA65" s="48"/>
      <c r="AB65" s="48"/>
      <c r="AC65" s="48"/>
      <c r="AD65" s="48"/>
      <c r="AE65" s="49" t="s">
        <v>308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43">
        <v>25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25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>
      <c r="A66" s="51">
        <v>0</v>
      </c>
      <c r="B66" s="51"/>
      <c r="C66" s="51"/>
      <c r="D66" s="51"/>
      <c r="E66" s="51"/>
      <c r="F66" s="51"/>
      <c r="G66" s="52" t="s">
        <v>309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/>
      <c r="AA66" s="55"/>
      <c r="AB66" s="55"/>
      <c r="AC66" s="55"/>
      <c r="AD66" s="55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310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307</v>
      </c>
      <c r="AA67" s="48"/>
      <c r="AB67" s="48"/>
      <c r="AC67" s="48"/>
      <c r="AD67" s="48"/>
      <c r="AE67" s="49" t="s">
        <v>311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10200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10200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312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313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307</v>
      </c>
      <c r="AA69" s="48"/>
      <c r="AB69" s="48"/>
      <c r="AC69" s="48"/>
      <c r="AD69" s="48"/>
      <c r="AE69" s="49" t="s">
        <v>311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408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408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314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315</v>
      </c>
      <c r="AA70" s="48"/>
      <c r="AB70" s="48"/>
      <c r="AC70" s="48"/>
      <c r="AD70" s="48"/>
      <c r="AE70" s="49" t="s">
        <v>311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179.6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179.6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323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325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241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288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239</v>
      </c>
      <c r="B75" s="103"/>
      <c r="C75" s="103"/>
      <c r="D75" s="103"/>
      <c r="E75" s="103"/>
      <c r="F75" s="103"/>
    </row>
    <row r="76" spans="1:45" ht="12.75" customHeight="1">
      <c r="A76" s="65" t="s">
        <v>322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283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324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326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241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288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281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282</v>
      </c>
    </row>
  </sheetData>
  <mergeCells count="19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290</v>
      </c>
      <c r="B19" s="112" t="s">
        <v>141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143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144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142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4215900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4206900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9000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10.25" customHeight="1">
      <c r="A26" s="106" t="s">
        <v>139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70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140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121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122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160000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160000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ht="38.25" customHeight="1">
      <c r="A50" s="44">
        <v>2</v>
      </c>
      <c r="B50" s="44"/>
      <c r="C50" s="44"/>
      <c r="D50" s="79" t="s">
        <v>123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4046900</v>
      </c>
      <c r="AD50" s="43"/>
      <c r="AE50" s="43"/>
      <c r="AF50" s="43"/>
      <c r="AG50" s="43"/>
      <c r="AH50" s="43"/>
      <c r="AI50" s="43"/>
      <c r="AJ50" s="43"/>
      <c r="AK50" s="43">
        <v>9000</v>
      </c>
      <c r="AL50" s="43"/>
      <c r="AM50" s="43"/>
      <c r="AN50" s="43"/>
      <c r="AO50" s="43"/>
      <c r="AP50" s="43"/>
      <c r="AQ50" s="43"/>
      <c r="AR50" s="43"/>
      <c r="AS50" s="43">
        <f>AC50+AK50</f>
        <v>4055900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51"/>
      <c r="B51" s="51"/>
      <c r="C51" s="51"/>
      <c r="D51" s="42" t="s">
        <v>303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58">
        <v>4206900</v>
      </c>
      <c r="AD51" s="58"/>
      <c r="AE51" s="58"/>
      <c r="AF51" s="58"/>
      <c r="AG51" s="58"/>
      <c r="AH51" s="58"/>
      <c r="AI51" s="58"/>
      <c r="AJ51" s="58"/>
      <c r="AK51" s="58">
        <v>9000</v>
      </c>
      <c r="AL51" s="58"/>
      <c r="AM51" s="58"/>
      <c r="AN51" s="58"/>
      <c r="AO51" s="58"/>
      <c r="AP51" s="58"/>
      <c r="AQ51" s="58"/>
      <c r="AR51" s="58"/>
      <c r="AS51" s="58">
        <f>AC51+AK51</f>
        <v>4215900</v>
      </c>
      <c r="AT51" s="58"/>
      <c r="AU51" s="58"/>
      <c r="AV51" s="58"/>
      <c r="AW51" s="58"/>
      <c r="AX51" s="58"/>
      <c r="AY51" s="58"/>
      <c r="AZ51" s="58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4" t="s">
        <v>278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4" t="s">
        <v>329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264</v>
      </c>
      <c r="B55" s="59"/>
      <c r="C55" s="59"/>
      <c r="D55" s="89" t="s">
        <v>270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265</v>
      </c>
      <c r="AC55" s="59"/>
      <c r="AD55" s="59"/>
      <c r="AE55" s="59"/>
      <c r="AF55" s="59"/>
      <c r="AG55" s="59"/>
      <c r="AH55" s="59"/>
      <c r="AI55" s="59"/>
      <c r="AJ55" s="59" t="s">
        <v>266</v>
      </c>
      <c r="AK55" s="59"/>
      <c r="AL55" s="59"/>
      <c r="AM55" s="59"/>
      <c r="AN55" s="59"/>
      <c r="AO55" s="59"/>
      <c r="AP55" s="59"/>
      <c r="AQ55" s="59"/>
      <c r="AR55" s="59" t="s">
        <v>263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4" t="s">
        <v>242</v>
      </c>
      <c r="B58" s="44"/>
      <c r="C58" s="44"/>
      <c r="D58" s="95" t="s">
        <v>243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244</v>
      </c>
      <c r="AC58" s="102"/>
      <c r="AD58" s="102"/>
      <c r="AE58" s="102"/>
      <c r="AF58" s="102"/>
      <c r="AG58" s="102"/>
      <c r="AH58" s="102"/>
      <c r="AI58" s="102"/>
      <c r="AJ58" s="102" t="s">
        <v>245</v>
      </c>
      <c r="AK58" s="102"/>
      <c r="AL58" s="102"/>
      <c r="AM58" s="102"/>
      <c r="AN58" s="102"/>
      <c r="AO58" s="102"/>
      <c r="AP58" s="102"/>
      <c r="AQ58" s="102"/>
      <c r="AR58" s="102" t="s">
        <v>246</v>
      </c>
      <c r="AS58" s="102"/>
      <c r="AT58" s="102"/>
      <c r="AU58" s="102"/>
      <c r="AV58" s="102"/>
      <c r="AW58" s="102"/>
      <c r="AX58" s="102"/>
      <c r="AY58" s="102"/>
      <c r="CA58" s="1" t="s">
        <v>251</v>
      </c>
    </row>
    <row r="59" spans="1:79" ht="12.75" customHeight="1">
      <c r="A59" s="44">
        <v>1</v>
      </c>
      <c r="B59" s="44"/>
      <c r="C59" s="44"/>
      <c r="D59" s="79" t="s">
        <v>124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3">
        <v>160000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160000</v>
      </c>
      <c r="AS59" s="43"/>
      <c r="AT59" s="43"/>
      <c r="AU59" s="43"/>
      <c r="AV59" s="43"/>
      <c r="AW59" s="43"/>
      <c r="AX59" s="43"/>
      <c r="AY59" s="43"/>
      <c r="CA59" s="1" t="s">
        <v>252</v>
      </c>
    </row>
    <row r="60" spans="1:51" s="4" customFormat="1" ht="12.75" customHeight="1">
      <c r="A60" s="51"/>
      <c r="B60" s="51"/>
      <c r="C60" s="51"/>
      <c r="D60" s="42" t="s">
        <v>263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58">
        <v>160000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160000</v>
      </c>
      <c r="AS60" s="58"/>
      <c r="AT60" s="58"/>
      <c r="AU60" s="58"/>
      <c r="AV60" s="58"/>
      <c r="AW60" s="58"/>
      <c r="AX60" s="58"/>
      <c r="AY60" s="58"/>
    </row>
    <row r="62" spans="1:64" ht="15.75" customHeight="1">
      <c r="A62" s="64" t="s">
        <v>279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64" ht="30" customHeight="1">
      <c r="A63" s="59" t="s">
        <v>264</v>
      </c>
      <c r="B63" s="59"/>
      <c r="C63" s="59"/>
      <c r="D63" s="59"/>
      <c r="E63" s="59"/>
      <c r="F63" s="59"/>
      <c r="G63" s="60" t="s">
        <v>280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238</v>
      </c>
      <c r="AA63" s="59"/>
      <c r="AB63" s="59"/>
      <c r="AC63" s="59"/>
      <c r="AD63" s="59"/>
      <c r="AE63" s="59" t="s">
        <v>237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265</v>
      </c>
      <c r="AP63" s="61"/>
      <c r="AQ63" s="61"/>
      <c r="AR63" s="61"/>
      <c r="AS63" s="61"/>
      <c r="AT63" s="61"/>
      <c r="AU63" s="61"/>
      <c r="AV63" s="62"/>
      <c r="AW63" s="60" t="s">
        <v>266</v>
      </c>
      <c r="AX63" s="61"/>
      <c r="AY63" s="61"/>
      <c r="AZ63" s="61"/>
      <c r="BA63" s="61"/>
      <c r="BB63" s="61"/>
      <c r="BC63" s="61"/>
      <c r="BD63" s="62"/>
      <c r="BE63" s="60" t="s">
        <v>263</v>
      </c>
      <c r="BF63" s="61"/>
      <c r="BG63" s="61"/>
      <c r="BH63" s="61"/>
      <c r="BI63" s="61"/>
      <c r="BJ63" s="61"/>
      <c r="BK63" s="61"/>
      <c r="BL63" s="62"/>
    </row>
    <row r="64" spans="1:64" ht="15.75" customHeight="1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customHeight="1" hidden="1">
      <c r="A65" s="44" t="s">
        <v>269</v>
      </c>
      <c r="B65" s="44"/>
      <c r="C65" s="44"/>
      <c r="D65" s="44"/>
      <c r="E65" s="44"/>
      <c r="F65" s="44"/>
      <c r="G65" s="95" t="s">
        <v>243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4" t="s">
        <v>255</v>
      </c>
      <c r="AA65" s="44"/>
      <c r="AB65" s="44"/>
      <c r="AC65" s="44"/>
      <c r="AD65" s="44"/>
      <c r="AE65" s="101" t="s">
        <v>268</v>
      </c>
      <c r="AF65" s="101"/>
      <c r="AG65" s="101"/>
      <c r="AH65" s="101"/>
      <c r="AI65" s="101"/>
      <c r="AJ65" s="101"/>
      <c r="AK65" s="101"/>
      <c r="AL65" s="101"/>
      <c r="AM65" s="101"/>
      <c r="AN65" s="95"/>
      <c r="AO65" s="102" t="s">
        <v>244</v>
      </c>
      <c r="AP65" s="102"/>
      <c r="AQ65" s="102"/>
      <c r="AR65" s="102"/>
      <c r="AS65" s="102"/>
      <c r="AT65" s="102"/>
      <c r="AU65" s="102"/>
      <c r="AV65" s="102"/>
      <c r="AW65" s="102" t="s">
        <v>267</v>
      </c>
      <c r="AX65" s="102"/>
      <c r="AY65" s="102"/>
      <c r="AZ65" s="102"/>
      <c r="BA65" s="102"/>
      <c r="BB65" s="102"/>
      <c r="BC65" s="102"/>
      <c r="BD65" s="102"/>
      <c r="BE65" s="102" t="s">
        <v>305</v>
      </c>
      <c r="BF65" s="102"/>
      <c r="BG65" s="102"/>
      <c r="BH65" s="102"/>
      <c r="BI65" s="102"/>
      <c r="BJ65" s="102"/>
      <c r="BK65" s="102"/>
      <c r="BL65" s="102"/>
      <c r="CA65" s="1" t="s">
        <v>253</v>
      </c>
    </row>
    <row r="66" spans="1:79" s="4" customFormat="1" ht="12.75" customHeight="1">
      <c r="A66" s="51">
        <v>0</v>
      </c>
      <c r="B66" s="51"/>
      <c r="C66" s="51"/>
      <c r="D66" s="51"/>
      <c r="E66" s="51"/>
      <c r="F66" s="51"/>
      <c r="G66" s="98" t="s">
        <v>304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5"/>
      <c r="AA66" s="55"/>
      <c r="AB66" s="55"/>
      <c r="AC66" s="55"/>
      <c r="AD66" s="55"/>
      <c r="AE66" s="56"/>
      <c r="AF66" s="56"/>
      <c r="AG66" s="56"/>
      <c r="AH66" s="56"/>
      <c r="AI66" s="56"/>
      <c r="AJ66" s="56"/>
      <c r="AK66" s="56"/>
      <c r="AL66" s="56"/>
      <c r="AM66" s="56"/>
      <c r="AN66" s="57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CA66" s="4" t="s">
        <v>254</v>
      </c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125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307</v>
      </c>
      <c r="AA67" s="48"/>
      <c r="AB67" s="48"/>
      <c r="AC67" s="48"/>
      <c r="AD67" s="48"/>
      <c r="AE67" s="45" t="s">
        <v>126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3">
        <v>1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127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307</v>
      </c>
      <c r="AA68" s="48"/>
      <c r="AB68" s="48"/>
      <c r="AC68" s="48"/>
      <c r="AD68" s="48"/>
      <c r="AE68" s="45" t="s">
        <v>126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128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307</v>
      </c>
      <c r="AA69" s="48"/>
      <c r="AB69" s="48"/>
      <c r="AC69" s="48"/>
      <c r="AD69" s="48"/>
      <c r="AE69" s="45" t="s">
        <v>308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29.5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29.5</v>
      </c>
      <c r="BF69" s="43"/>
      <c r="BG69" s="43"/>
      <c r="BH69" s="43"/>
      <c r="BI69" s="43"/>
      <c r="BJ69" s="43"/>
      <c r="BK69" s="43"/>
      <c r="BL69" s="43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129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307</v>
      </c>
      <c r="AA70" s="48"/>
      <c r="AB70" s="48"/>
      <c r="AC70" s="48"/>
      <c r="AD70" s="48"/>
      <c r="AE70" s="45" t="s">
        <v>308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24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24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51">
        <v>0</v>
      </c>
      <c r="B71" s="51"/>
      <c r="C71" s="51"/>
      <c r="D71" s="51"/>
      <c r="E71" s="51"/>
      <c r="F71" s="51"/>
      <c r="G71" s="52" t="s">
        <v>309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2"/>
      <c r="AF71" s="53"/>
      <c r="AG71" s="53"/>
      <c r="AH71" s="53"/>
      <c r="AI71" s="53"/>
      <c r="AJ71" s="53"/>
      <c r="AK71" s="53"/>
      <c r="AL71" s="53"/>
      <c r="AM71" s="53"/>
      <c r="AN71" s="54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130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59</v>
      </c>
      <c r="AA72" s="48"/>
      <c r="AB72" s="48"/>
      <c r="AC72" s="48"/>
      <c r="AD72" s="48"/>
      <c r="AE72" s="45" t="s">
        <v>131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600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600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132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59</v>
      </c>
      <c r="AA73" s="48"/>
      <c r="AB73" s="48"/>
      <c r="AC73" s="48"/>
      <c r="AD73" s="48"/>
      <c r="AE73" s="45" t="s">
        <v>131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25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25</v>
      </c>
      <c r="BF73" s="43"/>
      <c r="BG73" s="43"/>
      <c r="BH73" s="43"/>
      <c r="BI73" s="43"/>
      <c r="BJ73" s="43"/>
      <c r="BK73" s="43"/>
      <c r="BL73" s="43"/>
    </row>
    <row r="74" spans="1:64" s="4" customFormat="1" ht="25.5" customHeight="1">
      <c r="A74" s="51">
        <v>0</v>
      </c>
      <c r="B74" s="51"/>
      <c r="C74" s="51"/>
      <c r="D74" s="51"/>
      <c r="E74" s="51"/>
      <c r="F74" s="51"/>
      <c r="G74" s="52" t="s">
        <v>133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 t="s">
        <v>59</v>
      </c>
      <c r="AA74" s="55"/>
      <c r="AB74" s="55"/>
      <c r="AC74" s="55"/>
      <c r="AD74" s="55"/>
      <c r="AE74" s="52"/>
      <c r="AF74" s="53"/>
      <c r="AG74" s="53"/>
      <c r="AH74" s="53"/>
      <c r="AI74" s="53"/>
      <c r="AJ74" s="53"/>
      <c r="AK74" s="53"/>
      <c r="AL74" s="53"/>
      <c r="AM74" s="53"/>
      <c r="AN74" s="54"/>
      <c r="AO74" s="58">
        <v>600</v>
      </c>
      <c r="AP74" s="58"/>
      <c r="AQ74" s="58"/>
      <c r="AR74" s="58"/>
      <c r="AS74" s="58"/>
      <c r="AT74" s="58"/>
      <c r="AU74" s="58"/>
      <c r="AV74" s="58"/>
      <c r="AW74" s="58">
        <v>600</v>
      </c>
      <c r="AX74" s="58"/>
      <c r="AY74" s="58"/>
      <c r="AZ74" s="58"/>
      <c r="BA74" s="58"/>
      <c r="BB74" s="58"/>
      <c r="BC74" s="58"/>
      <c r="BD74" s="58"/>
      <c r="BE74" s="58">
        <v>1200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134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59</v>
      </c>
      <c r="AA75" s="48"/>
      <c r="AB75" s="48"/>
      <c r="AC75" s="48"/>
      <c r="AD75" s="48"/>
      <c r="AE75" s="45" t="s">
        <v>131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165</v>
      </c>
      <c r="AP75" s="43"/>
      <c r="AQ75" s="43"/>
      <c r="AR75" s="43"/>
      <c r="AS75" s="43"/>
      <c r="AT75" s="43"/>
      <c r="AU75" s="43"/>
      <c r="AV75" s="43"/>
      <c r="AW75" s="43">
        <v>165</v>
      </c>
      <c r="AX75" s="43"/>
      <c r="AY75" s="43"/>
      <c r="AZ75" s="43"/>
      <c r="BA75" s="43"/>
      <c r="BB75" s="43"/>
      <c r="BC75" s="43"/>
      <c r="BD75" s="43"/>
      <c r="BE75" s="43">
        <v>330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135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59</v>
      </c>
      <c r="AA76" s="48"/>
      <c r="AB76" s="48"/>
      <c r="AC76" s="48"/>
      <c r="AD76" s="48"/>
      <c r="AE76" s="45" t="s">
        <v>131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435</v>
      </c>
      <c r="AP76" s="43"/>
      <c r="AQ76" s="43"/>
      <c r="AR76" s="43"/>
      <c r="AS76" s="43"/>
      <c r="AT76" s="43"/>
      <c r="AU76" s="43"/>
      <c r="AV76" s="43"/>
      <c r="AW76" s="43">
        <v>435</v>
      </c>
      <c r="AX76" s="43"/>
      <c r="AY76" s="43"/>
      <c r="AZ76" s="43"/>
      <c r="BA76" s="43"/>
      <c r="BB76" s="43"/>
      <c r="BC76" s="43"/>
      <c r="BD76" s="43"/>
      <c r="BE76" s="43">
        <v>870</v>
      </c>
      <c r="BF76" s="43"/>
      <c r="BG76" s="43"/>
      <c r="BH76" s="43"/>
      <c r="BI76" s="43"/>
      <c r="BJ76" s="43"/>
      <c r="BK76" s="43"/>
      <c r="BL76" s="43"/>
    </row>
    <row r="77" spans="1:64" s="4" customFormat="1" ht="12.75" customHeight="1">
      <c r="A77" s="51">
        <v>0</v>
      </c>
      <c r="B77" s="51"/>
      <c r="C77" s="51"/>
      <c r="D77" s="51"/>
      <c r="E77" s="51"/>
      <c r="F77" s="51"/>
      <c r="G77" s="52" t="s">
        <v>312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/>
      <c r="AA77" s="55"/>
      <c r="AB77" s="55"/>
      <c r="AC77" s="55"/>
      <c r="AD77" s="55"/>
      <c r="AE77" s="52"/>
      <c r="AF77" s="53"/>
      <c r="AG77" s="53"/>
      <c r="AH77" s="53"/>
      <c r="AI77" s="53"/>
      <c r="AJ77" s="53"/>
      <c r="AK77" s="53"/>
      <c r="AL77" s="53"/>
      <c r="AM77" s="53"/>
      <c r="AN77" s="54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64" ht="38.25" customHeight="1">
      <c r="A78" s="44">
        <v>0</v>
      </c>
      <c r="B78" s="44"/>
      <c r="C78" s="44"/>
      <c r="D78" s="44"/>
      <c r="E78" s="44"/>
      <c r="F78" s="44"/>
      <c r="G78" s="45" t="s">
        <v>136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59</v>
      </c>
      <c r="AA78" s="48"/>
      <c r="AB78" s="48"/>
      <c r="AC78" s="48"/>
      <c r="AD78" s="48"/>
      <c r="AE78" s="45" t="s">
        <v>131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20</v>
      </c>
      <c r="BF78" s="43"/>
      <c r="BG78" s="43"/>
      <c r="BH78" s="43"/>
      <c r="BI78" s="43"/>
      <c r="BJ78" s="43"/>
      <c r="BK78" s="43"/>
      <c r="BL78" s="43"/>
    </row>
    <row r="79" spans="1:64" ht="38.25" customHeight="1">
      <c r="A79" s="44">
        <v>0</v>
      </c>
      <c r="B79" s="44"/>
      <c r="C79" s="44"/>
      <c r="D79" s="44"/>
      <c r="E79" s="44"/>
      <c r="F79" s="44"/>
      <c r="G79" s="45" t="s">
        <v>137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346</v>
      </c>
      <c r="AA79" s="48"/>
      <c r="AB79" s="48"/>
      <c r="AC79" s="48"/>
      <c r="AD79" s="48"/>
      <c r="AE79" s="45" t="s">
        <v>131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584.3</v>
      </c>
      <c r="AP79" s="43"/>
      <c r="AQ79" s="43"/>
      <c r="AR79" s="43"/>
      <c r="AS79" s="43"/>
      <c r="AT79" s="43"/>
      <c r="AU79" s="43"/>
      <c r="AV79" s="43"/>
      <c r="AW79" s="43">
        <v>1.25</v>
      </c>
      <c r="AX79" s="43"/>
      <c r="AY79" s="43"/>
      <c r="AZ79" s="43"/>
      <c r="BA79" s="43"/>
      <c r="BB79" s="43"/>
      <c r="BC79" s="43"/>
      <c r="BD79" s="43"/>
      <c r="BE79" s="43">
        <v>585.55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51">
        <v>0</v>
      </c>
      <c r="B80" s="51"/>
      <c r="C80" s="51"/>
      <c r="D80" s="51"/>
      <c r="E80" s="51"/>
      <c r="F80" s="51"/>
      <c r="G80" s="52" t="s">
        <v>4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/>
      <c r="AA80" s="55"/>
      <c r="AB80" s="55"/>
      <c r="AC80" s="55"/>
      <c r="AD80" s="55"/>
      <c r="AE80" s="52"/>
      <c r="AF80" s="53"/>
      <c r="AG80" s="53"/>
      <c r="AH80" s="53"/>
      <c r="AI80" s="53"/>
      <c r="AJ80" s="53"/>
      <c r="AK80" s="53"/>
      <c r="AL80" s="53"/>
      <c r="AM80" s="53"/>
      <c r="AN80" s="54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25.5" customHeight="1">
      <c r="A81" s="44">
        <v>0</v>
      </c>
      <c r="B81" s="44"/>
      <c r="C81" s="44"/>
      <c r="D81" s="44"/>
      <c r="E81" s="44"/>
      <c r="F81" s="44"/>
      <c r="G81" s="45" t="s">
        <v>138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6</v>
      </c>
      <c r="AA81" s="48"/>
      <c r="AB81" s="48"/>
      <c r="AC81" s="48"/>
      <c r="AD81" s="48"/>
      <c r="AE81" s="45" t="s">
        <v>131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95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95</v>
      </c>
      <c r="BF81" s="43"/>
      <c r="BG81" s="43"/>
      <c r="BH81" s="43"/>
      <c r="BI81" s="43"/>
      <c r="BJ81" s="43"/>
      <c r="BK81" s="43"/>
      <c r="BL81" s="4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0" t="s">
        <v>323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325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23:59" ht="12.75">
      <c r="W85" s="63" t="s">
        <v>241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288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" ht="15.75" customHeight="1">
      <c r="A86" s="103" t="s">
        <v>239</v>
      </c>
      <c r="B86" s="103"/>
      <c r="C86" s="103"/>
      <c r="D86" s="103"/>
      <c r="E86" s="103"/>
      <c r="F86" s="103"/>
    </row>
    <row r="87" spans="1:45" ht="12.75" customHeight="1">
      <c r="A87" s="65" t="s">
        <v>322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283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0" t="s">
        <v>324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326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23:59" ht="12.75">
      <c r="W91" s="63" t="s">
        <v>241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288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8" ht="12.75">
      <c r="A92" s="68">
        <v>44600</v>
      </c>
      <c r="B92" s="69"/>
      <c r="C92" s="69"/>
      <c r="D92" s="69"/>
      <c r="E92" s="69"/>
      <c r="F92" s="69"/>
      <c r="G92" s="69"/>
      <c r="H92" s="69"/>
    </row>
    <row r="93" spans="1:17" ht="12.75">
      <c r="A93" s="63" t="s">
        <v>281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282</v>
      </c>
    </row>
  </sheetData>
  <mergeCells count="27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156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46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1762344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1762344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155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145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140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146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147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1762344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1762344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1762344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1762344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s="4" customFormat="1" ht="12.75" customHeight="1">
      <c r="A58" s="51"/>
      <c r="B58" s="51"/>
      <c r="C58" s="51"/>
      <c r="D58" s="57" t="s">
        <v>263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4" t="s">
        <v>252</v>
      </c>
    </row>
    <row r="60" spans="1:64" ht="15.75" customHeight="1">
      <c r="A60" s="64" t="s">
        <v>279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264</v>
      </c>
      <c r="B61" s="59"/>
      <c r="C61" s="59"/>
      <c r="D61" s="59"/>
      <c r="E61" s="59"/>
      <c r="F61" s="59"/>
      <c r="G61" s="60" t="s">
        <v>280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238</v>
      </c>
      <c r="AA61" s="59"/>
      <c r="AB61" s="59"/>
      <c r="AC61" s="59"/>
      <c r="AD61" s="59"/>
      <c r="AE61" s="59" t="s">
        <v>237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265</v>
      </c>
      <c r="AP61" s="61"/>
      <c r="AQ61" s="61"/>
      <c r="AR61" s="61"/>
      <c r="AS61" s="61"/>
      <c r="AT61" s="61"/>
      <c r="AU61" s="61"/>
      <c r="AV61" s="62"/>
      <c r="AW61" s="60" t="s">
        <v>266</v>
      </c>
      <c r="AX61" s="61"/>
      <c r="AY61" s="61"/>
      <c r="AZ61" s="61"/>
      <c r="BA61" s="61"/>
      <c r="BB61" s="61"/>
      <c r="BC61" s="61"/>
      <c r="BD61" s="62"/>
      <c r="BE61" s="60" t="s">
        <v>263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269</v>
      </c>
      <c r="B63" s="44"/>
      <c r="C63" s="44"/>
      <c r="D63" s="44"/>
      <c r="E63" s="44"/>
      <c r="F63" s="44"/>
      <c r="G63" s="95" t="s">
        <v>243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255</v>
      </c>
      <c r="AA63" s="44"/>
      <c r="AB63" s="44"/>
      <c r="AC63" s="44"/>
      <c r="AD63" s="44"/>
      <c r="AE63" s="101" t="s">
        <v>268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244</v>
      </c>
      <c r="AP63" s="102"/>
      <c r="AQ63" s="102"/>
      <c r="AR63" s="102"/>
      <c r="AS63" s="102"/>
      <c r="AT63" s="102"/>
      <c r="AU63" s="102"/>
      <c r="AV63" s="102"/>
      <c r="AW63" s="102" t="s">
        <v>267</v>
      </c>
      <c r="AX63" s="102"/>
      <c r="AY63" s="102"/>
      <c r="AZ63" s="102"/>
      <c r="BA63" s="102"/>
      <c r="BB63" s="102"/>
      <c r="BC63" s="102"/>
      <c r="BD63" s="102"/>
      <c r="BE63" s="102" t="s">
        <v>305</v>
      </c>
      <c r="BF63" s="102"/>
      <c r="BG63" s="102"/>
      <c r="BH63" s="102"/>
      <c r="BI63" s="102"/>
      <c r="BJ63" s="102"/>
      <c r="BK63" s="102"/>
      <c r="BL63" s="102"/>
      <c r="CA63" s="1" t="s">
        <v>253</v>
      </c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98" t="s">
        <v>304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5"/>
      <c r="AA64" s="55"/>
      <c r="AB64" s="55"/>
      <c r="AC64" s="55"/>
      <c r="AD64" s="55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4" t="s">
        <v>254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306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307</v>
      </c>
      <c r="AA65" s="48"/>
      <c r="AB65" s="48"/>
      <c r="AC65" s="48"/>
      <c r="AD65" s="48"/>
      <c r="AE65" s="49" t="s">
        <v>308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43">
        <v>11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11</v>
      </c>
      <c r="BF65" s="43"/>
      <c r="BG65" s="43"/>
      <c r="BH65" s="43"/>
      <c r="BI65" s="43"/>
      <c r="BJ65" s="43"/>
      <c r="BK65" s="43"/>
      <c r="BL65" s="43"/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148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307</v>
      </c>
      <c r="AA66" s="48"/>
      <c r="AB66" s="48"/>
      <c r="AC66" s="48"/>
      <c r="AD66" s="48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51">
        <v>0</v>
      </c>
      <c r="B67" s="51"/>
      <c r="C67" s="51"/>
      <c r="D67" s="51"/>
      <c r="E67" s="51"/>
      <c r="F67" s="51"/>
      <c r="G67" s="52" t="s">
        <v>309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149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59</v>
      </c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22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312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150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346</v>
      </c>
      <c r="AA70" s="48"/>
      <c r="AB70" s="48"/>
      <c r="AC70" s="48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80106.5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80106.5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51">
        <v>0</v>
      </c>
      <c r="B71" s="51"/>
      <c r="C71" s="51"/>
      <c r="D71" s="51"/>
      <c r="E71" s="51"/>
      <c r="F71" s="51"/>
      <c r="G71" s="52" t="s">
        <v>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151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</v>
      </c>
      <c r="AA72" s="48"/>
      <c r="AB72" s="48"/>
      <c r="AC72" s="48"/>
      <c r="AD72" s="48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323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325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241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288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3" t="s">
        <v>239</v>
      </c>
      <c r="B77" s="103"/>
      <c r="C77" s="103"/>
      <c r="D77" s="103"/>
      <c r="E77" s="103"/>
      <c r="F77" s="103"/>
    </row>
    <row r="78" spans="1:45" ht="12.75" customHeight="1">
      <c r="A78" s="65" t="s">
        <v>322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283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324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326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241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288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>
        <v>44600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281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282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290</v>
      </c>
      <c r="B19" s="112" t="s">
        <v>170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173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172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845000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845000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168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159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169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160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38.25" customHeight="1">
      <c r="A49" s="44">
        <v>1</v>
      </c>
      <c r="B49" s="44"/>
      <c r="C49" s="44"/>
      <c r="D49" s="79" t="s">
        <v>160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845000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845000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845000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845000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25.5" customHeight="1">
      <c r="A58" s="44">
        <v>1</v>
      </c>
      <c r="B58" s="44"/>
      <c r="C58" s="44"/>
      <c r="D58" s="79" t="s">
        <v>73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845000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845000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845000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845000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161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86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90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90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162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59</v>
      </c>
      <c r="AA67" s="48"/>
      <c r="AB67" s="48"/>
      <c r="AC67" s="48"/>
      <c r="AD67" s="48"/>
      <c r="AE67" s="49" t="s">
        <v>86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75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75</v>
      </c>
      <c r="BF67" s="43"/>
      <c r="BG67" s="43"/>
      <c r="BH67" s="43"/>
      <c r="BI67" s="43"/>
      <c r="BJ67" s="43"/>
      <c r="BK67" s="43"/>
      <c r="BL67" s="43"/>
    </row>
    <row r="68" spans="1:64" ht="38.25" customHeight="1">
      <c r="A68" s="44">
        <v>0</v>
      </c>
      <c r="B68" s="44"/>
      <c r="C68" s="44"/>
      <c r="D68" s="44"/>
      <c r="E68" s="44"/>
      <c r="F68" s="44"/>
      <c r="G68" s="45" t="s">
        <v>163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59</v>
      </c>
      <c r="AA68" s="48"/>
      <c r="AB68" s="48"/>
      <c r="AC68" s="48"/>
      <c r="AD68" s="48"/>
      <c r="AE68" s="49" t="s">
        <v>86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19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19</v>
      </c>
      <c r="BF68" s="43"/>
      <c r="BG68" s="43"/>
      <c r="BH68" s="43"/>
      <c r="BI68" s="43"/>
      <c r="BJ68" s="43"/>
      <c r="BK68" s="43"/>
      <c r="BL68" s="43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164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59</v>
      </c>
      <c r="AA69" s="48"/>
      <c r="AB69" s="48"/>
      <c r="AC69" s="48"/>
      <c r="AD69" s="48"/>
      <c r="AE69" s="49" t="s">
        <v>86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22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22</v>
      </c>
      <c r="BF69" s="43"/>
      <c r="BG69" s="43"/>
      <c r="BH69" s="43"/>
      <c r="BI69" s="43"/>
      <c r="BJ69" s="43"/>
      <c r="BK69" s="43"/>
      <c r="BL69" s="43"/>
    </row>
    <row r="70" spans="1:64" ht="38.25" customHeight="1">
      <c r="A70" s="44">
        <v>0</v>
      </c>
      <c r="B70" s="44"/>
      <c r="C70" s="44"/>
      <c r="D70" s="44"/>
      <c r="E70" s="44"/>
      <c r="F70" s="44"/>
      <c r="G70" s="45" t="s">
        <v>165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59</v>
      </c>
      <c r="AA70" s="48"/>
      <c r="AB70" s="48"/>
      <c r="AC70" s="48"/>
      <c r="AD70" s="48"/>
      <c r="AE70" s="49" t="s">
        <v>86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34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34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51">
        <v>0</v>
      </c>
      <c r="B71" s="51"/>
      <c r="C71" s="51"/>
      <c r="D71" s="51"/>
      <c r="E71" s="51"/>
      <c r="F71" s="51"/>
      <c r="G71" s="52" t="s">
        <v>312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166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53</v>
      </c>
      <c r="AA72" s="48"/>
      <c r="AB72" s="48"/>
      <c r="AC72" s="48"/>
      <c r="AD72" s="48"/>
      <c r="AE72" s="49" t="s">
        <v>347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939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939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>
      <c r="A73" s="51">
        <v>0</v>
      </c>
      <c r="B73" s="51"/>
      <c r="C73" s="51"/>
      <c r="D73" s="51"/>
      <c r="E73" s="51"/>
      <c r="F73" s="51"/>
      <c r="G73" s="52" t="s">
        <v>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5"/>
      <c r="AB73" s="55"/>
      <c r="AC73" s="55"/>
      <c r="AD73" s="55"/>
      <c r="AE73" s="56"/>
      <c r="AF73" s="56"/>
      <c r="AG73" s="56"/>
      <c r="AH73" s="56"/>
      <c r="AI73" s="56"/>
      <c r="AJ73" s="56"/>
      <c r="AK73" s="56"/>
      <c r="AL73" s="56"/>
      <c r="AM73" s="56"/>
      <c r="AN73" s="5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ht="25.5" customHeight="1">
      <c r="A74" s="44">
        <v>0</v>
      </c>
      <c r="B74" s="44"/>
      <c r="C74" s="44"/>
      <c r="D74" s="44"/>
      <c r="E74" s="44"/>
      <c r="F74" s="44"/>
      <c r="G74" s="45" t="s">
        <v>167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6</v>
      </c>
      <c r="AA74" s="48"/>
      <c r="AB74" s="48"/>
      <c r="AC74" s="48"/>
      <c r="AD74" s="48"/>
      <c r="AE74" s="49" t="s">
        <v>86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3">
        <v>83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83</v>
      </c>
      <c r="BF74" s="43"/>
      <c r="BG74" s="43"/>
      <c r="BH74" s="43"/>
      <c r="BI74" s="43"/>
      <c r="BJ74" s="43"/>
      <c r="BK74" s="43"/>
      <c r="BL74" s="4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0" t="s">
        <v>323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325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3:59" ht="12.75">
      <c r="W78" s="63" t="s">
        <v>241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288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" ht="15.75" customHeight="1">
      <c r="A79" s="103" t="s">
        <v>239</v>
      </c>
      <c r="B79" s="103"/>
      <c r="C79" s="103"/>
      <c r="D79" s="103"/>
      <c r="E79" s="103"/>
      <c r="F79" s="103"/>
    </row>
    <row r="80" spans="1:45" ht="12.75" customHeight="1">
      <c r="A80" s="65" t="s">
        <v>322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283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324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326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23:59" ht="12.75">
      <c r="W84" s="63" t="s">
        <v>241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288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8" ht="12.75">
      <c r="A85" s="68">
        <v>44600</v>
      </c>
      <c r="B85" s="69"/>
      <c r="C85" s="69"/>
      <c r="D85" s="69"/>
      <c r="E85" s="69"/>
      <c r="F85" s="69"/>
      <c r="G85" s="69"/>
      <c r="H85" s="69"/>
    </row>
    <row r="86" spans="1:17" ht="12.75">
      <c r="A86" s="63" t="s">
        <v>281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282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290</v>
      </c>
      <c r="B19" s="112" t="s">
        <v>186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188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187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185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174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174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175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38.25" customHeight="1">
      <c r="A49" s="44">
        <v>1</v>
      </c>
      <c r="B49" s="44"/>
      <c r="C49" s="44"/>
      <c r="D49" s="79" t="s">
        <v>176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15000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15000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15000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s="4" customFormat="1" ht="12.75" customHeight="1">
      <c r="A58" s="51"/>
      <c r="B58" s="51"/>
      <c r="C58" s="51"/>
      <c r="D58" s="57" t="s">
        <v>263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4" t="s">
        <v>252</v>
      </c>
    </row>
    <row r="60" spans="1:64" ht="15.75" customHeight="1">
      <c r="A60" s="64" t="s">
        <v>279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264</v>
      </c>
      <c r="B61" s="59"/>
      <c r="C61" s="59"/>
      <c r="D61" s="59"/>
      <c r="E61" s="59"/>
      <c r="F61" s="59"/>
      <c r="G61" s="60" t="s">
        <v>280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238</v>
      </c>
      <c r="AA61" s="59"/>
      <c r="AB61" s="59"/>
      <c r="AC61" s="59"/>
      <c r="AD61" s="59"/>
      <c r="AE61" s="59" t="s">
        <v>237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265</v>
      </c>
      <c r="AP61" s="61"/>
      <c r="AQ61" s="61"/>
      <c r="AR61" s="61"/>
      <c r="AS61" s="61"/>
      <c r="AT61" s="61"/>
      <c r="AU61" s="61"/>
      <c r="AV61" s="62"/>
      <c r="AW61" s="60" t="s">
        <v>266</v>
      </c>
      <c r="AX61" s="61"/>
      <c r="AY61" s="61"/>
      <c r="AZ61" s="61"/>
      <c r="BA61" s="61"/>
      <c r="BB61" s="61"/>
      <c r="BC61" s="61"/>
      <c r="BD61" s="62"/>
      <c r="BE61" s="60" t="s">
        <v>263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269</v>
      </c>
      <c r="B63" s="44"/>
      <c r="C63" s="44"/>
      <c r="D63" s="44"/>
      <c r="E63" s="44"/>
      <c r="F63" s="44"/>
      <c r="G63" s="95" t="s">
        <v>243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255</v>
      </c>
      <c r="AA63" s="44"/>
      <c r="AB63" s="44"/>
      <c r="AC63" s="44"/>
      <c r="AD63" s="44"/>
      <c r="AE63" s="101" t="s">
        <v>268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244</v>
      </c>
      <c r="AP63" s="102"/>
      <c r="AQ63" s="102"/>
      <c r="AR63" s="102"/>
      <c r="AS63" s="102"/>
      <c r="AT63" s="102"/>
      <c r="AU63" s="102"/>
      <c r="AV63" s="102"/>
      <c r="AW63" s="102" t="s">
        <v>267</v>
      </c>
      <c r="AX63" s="102"/>
      <c r="AY63" s="102"/>
      <c r="AZ63" s="102"/>
      <c r="BA63" s="102"/>
      <c r="BB63" s="102"/>
      <c r="BC63" s="102"/>
      <c r="BD63" s="102"/>
      <c r="BE63" s="102" t="s">
        <v>305</v>
      </c>
      <c r="BF63" s="102"/>
      <c r="BG63" s="102"/>
      <c r="BH63" s="102"/>
      <c r="BI63" s="102"/>
      <c r="BJ63" s="102"/>
      <c r="BK63" s="102"/>
      <c r="BL63" s="102"/>
      <c r="CA63" s="1" t="s">
        <v>253</v>
      </c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98" t="s">
        <v>309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5"/>
      <c r="AA64" s="55"/>
      <c r="AB64" s="55"/>
      <c r="AC64" s="55"/>
      <c r="AD64" s="55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4" t="s">
        <v>254</v>
      </c>
    </row>
    <row r="65" spans="1:64" ht="38.25" customHeight="1">
      <c r="A65" s="44">
        <v>0</v>
      </c>
      <c r="B65" s="44"/>
      <c r="C65" s="44"/>
      <c r="D65" s="44"/>
      <c r="E65" s="44"/>
      <c r="F65" s="44"/>
      <c r="G65" s="45" t="s">
        <v>177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59</v>
      </c>
      <c r="AA65" s="48"/>
      <c r="AB65" s="48"/>
      <c r="AC65" s="48"/>
      <c r="AD65" s="48"/>
      <c r="AE65" s="49" t="s">
        <v>311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43">
        <v>6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6</v>
      </c>
      <c r="BF65" s="43"/>
      <c r="BG65" s="43"/>
      <c r="BH65" s="43"/>
      <c r="BI65" s="43"/>
      <c r="BJ65" s="43"/>
      <c r="BK65" s="43"/>
      <c r="BL65" s="43"/>
    </row>
    <row r="66" spans="1:64" ht="38.25" customHeight="1">
      <c r="A66" s="44">
        <v>0</v>
      </c>
      <c r="B66" s="44"/>
      <c r="C66" s="44"/>
      <c r="D66" s="44"/>
      <c r="E66" s="44"/>
      <c r="F66" s="44"/>
      <c r="G66" s="45" t="s">
        <v>178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311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0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181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59</v>
      </c>
      <c r="AA67" s="48"/>
      <c r="AB67" s="48"/>
      <c r="AC67" s="48"/>
      <c r="AD67" s="48"/>
      <c r="AE67" s="49" t="s">
        <v>311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182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59</v>
      </c>
      <c r="AA68" s="48"/>
      <c r="AB68" s="48"/>
      <c r="AC68" s="48"/>
      <c r="AD68" s="48"/>
      <c r="AE68" s="49" t="s">
        <v>311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11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11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51" customHeight="1">
      <c r="A70" s="44">
        <v>0</v>
      </c>
      <c r="B70" s="44"/>
      <c r="C70" s="44"/>
      <c r="D70" s="44"/>
      <c r="E70" s="44"/>
      <c r="F70" s="44"/>
      <c r="G70" s="45" t="s">
        <v>183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</v>
      </c>
      <c r="AA70" s="48"/>
      <c r="AB70" s="48"/>
      <c r="AC70" s="48"/>
      <c r="AD70" s="48"/>
      <c r="AE70" s="49" t="s">
        <v>311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1:64" ht="63.75" customHeight="1">
      <c r="A71" s="44">
        <v>0</v>
      </c>
      <c r="B71" s="44"/>
      <c r="C71" s="44"/>
      <c r="D71" s="44"/>
      <c r="E71" s="44"/>
      <c r="F71" s="44"/>
      <c r="G71" s="45" t="s">
        <v>184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</v>
      </c>
      <c r="AA71" s="48"/>
      <c r="AB71" s="48"/>
      <c r="AC71" s="48"/>
      <c r="AD71" s="48"/>
      <c r="AE71" s="49" t="s">
        <v>311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323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325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241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288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239</v>
      </c>
      <c r="B76" s="103"/>
      <c r="C76" s="103"/>
      <c r="D76" s="103"/>
      <c r="E76" s="103"/>
      <c r="F76" s="103"/>
    </row>
    <row r="77" spans="1:45" ht="12.75" customHeight="1">
      <c r="A77" s="65" t="s">
        <v>322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283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324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326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241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288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281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282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290</v>
      </c>
      <c r="B19" s="112" t="s">
        <v>196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198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199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197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280000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280000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195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79" t="s">
        <v>189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190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190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51" customHeight="1">
      <c r="A49" s="44">
        <v>1</v>
      </c>
      <c r="B49" s="44"/>
      <c r="C49" s="44"/>
      <c r="D49" s="79" t="s">
        <v>191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280000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280000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280000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280000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25.5" customHeight="1">
      <c r="A58" s="44">
        <v>1</v>
      </c>
      <c r="B58" s="44"/>
      <c r="C58" s="44"/>
      <c r="D58" s="79" t="s">
        <v>73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280000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280000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280000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280000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192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86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87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87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51">
        <v>0</v>
      </c>
      <c r="B67" s="51"/>
      <c r="C67" s="51"/>
      <c r="D67" s="51"/>
      <c r="E67" s="51"/>
      <c r="F67" s="51"/>
      <c r="G67" s="52" t="s">
        <v>312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193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346</v>
      </c>
      <c r="AA68" s="48"/>
      <c r="AB68" s="48"/>
      <c r="AC68" s="48"/>
      <c r="AD68" s="48"/>
      <c r="AE68" s="49" t="s">
        <v>86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268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268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194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</v>
      </c>
      <c r="AA70" s="48"/>
      <c r="AB70" s="48"/>
      <c r="AC70" s="48"/>
      <c r="AD70" s="48"/>
      <c r="AE70" s="49" t="s">
        <v>86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323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325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241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288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239</v>
      </c>
      <c r="B75" s="103"/>
      <c r="C75" s="103"/>
      <c r="D75" s="103"/>
      <c r="E75" s="103"/>
      <c r="F75" s="103"/>
    </row>
    <row r="76" spans="1:45" ht="12.75" customHeight="1">
      <c r="A76" s="65" t="s">
        <v>322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283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324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326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241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288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281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282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206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208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209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207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58000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58000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205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200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200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200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12.75" customHeight="1">
      <c r="A49" s="44">
        <v>1</v>
      </c>
      <c r="B49" s="44"/>
      <c r="C49" s="44"/>
      <c r="D49" s="79" t="s">
        <v>201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58000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58000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58000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58000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12.75" customHeight="1">
      <c r="A58" s="44">
        <v>1</v>
      </c>
      <c r="B58" s="44"/>
      <c r="C58" s="44"/>
      <c r="D58" s="79" t="s">
        <v>202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58000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58000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58000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58000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52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346</v>
      </c>
      <c r="AA66" s="48"/>
      <c r="AB66" s="48"/>
      <c r="AC66" s="48"/>
      <c r="AD66" s="48"/>
      <c r="AE66" s="49" t="s">
        <v>311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58000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58000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203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59</v>
      </c>
      <c r="AA67" s="48"/>
      <c r="AB67" s="48"/>
      <c r="AC67" s="48"/>
      <c r="AD67" s="48"/>
      <c r="AE67" s="49" t="s">
        <v>311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309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204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53</v>
      </c>
      <c r="AA69" s="48"/>
      <c r="AB69" s="48"/>
      <c r="AC69" s="48"/>
      <c r="AD69" s="48"/>
      <c r="AE69" s="49" t="s">
        <v>311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800</v>
      </c>
      <c r="BF69" s="43"/>
      <c r="BG69" s="43"/>
      <c r="BH69" s="43"/>
      <c r="BI69" s="43"/>
      <c r="BJ69" s="43"/>
      <c r="BK69" s="43"/>
      <c r="BL69" s="43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70" t="s">
        <v>323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5"/>
      <c r="AO72" s="73" t="s">
        <v>325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23:59" ht="12.75">
      <c r="W73" s="63" t="s">
        <v>241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O73" s="63" t="s">
        <v>288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" ht="15.75" customHeight="1">
      <c r="A74" s="103" t="s">
        <v>239</v>
      </c>
      <c r="B74" s="103"/>
      <c r="C74" s="103"/>
      <c r="D74" s="103"/>
      <c r="E74" s="103"/>
      <c r="F74" s="103"/>
    </row>
    <row r="75" spans="1:45" ht="12.75" customHeight="1">
      <c r="A75" s="65" t="s">
        <v>322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</row>
    <row r="76" spans="1:45" ht="12.75">
      <c r="A76" s="67" t="s">
        <v>283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70" t="s">
        <v>324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326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3:59" ht="12.75">
      <c r="W79" s="63" t="s">
        <v>241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288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8" ht="12.75">
      <c r="A80" s="68">
        <v>44600</v>
      </c>
      <c r="B80" s="69"/>
      <c r="C80" s="69"/>
      <c r="D80" s="69"/>
      <c r="E80" s="69"/>
      <c r="F80" s="69"/>
      <c r="G80" s="69"/>
      <c r="H80" s="69"/>
    </row>
    <row r="81" spans="1:17" ht="12.75">
      <c r="A81" s="63" t="s">
        <v>281</v>
      </c>
      <c r="B81" s="63"/>
      <c r="C81" s="63"/>
      <c r="D81" s="63"/>
      <c r="E81" s="63"/>
      <c r="F81" s="63"/>
      <c r="G81" s="63"/>
      <c r="H81" s="63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282</v>
      </c>
    </row>
  </sheetData>
  <mergeCells count="18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232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234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235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233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2168000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2168000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73.25" customHeight="1">
      <c r="A26" s="106" t="s">
        <v>231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210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211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212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900000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ht="38.25" customHeight="1">
      <c r="A50" s="44">
        <v>2</v>
      </c>
      <c r="B50" s="44"/>
      <c r="C50" s="44"/>
      <c r="D50" s="79" t="s">
        <v>213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48000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48000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44">
        <v>3</v>
      </c>
      <c r="B51" s="44"/>
      <c r="C51" s="44"/>
      <c r="D51" s="79" t="s">
        <v>214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43">
        <v>220000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220000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4">
        <v>4</v>
      </c>
      <c r="B52" s="44"/>
      <c r="C52" s="44"/>
      <c r="D52" s="79" t="s">
        <v>215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3">
        <v>1000000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1000000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51"/>
      <c r="B53" s="51"/>
      <c r="C53" s="51"/>
      <c r="D53" s="42" t="s">
        <v>303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58">
        <v>2168000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2168000</v>
      </c>
      <c r="AT53" s="58"/>
      <c r="AU53" s="58"/>
      <c r="AV53" s="58"/>
      <c r="AW53" s="58"/>
      <c r="AX53" s="58"/>
      <c r="AY53" s="58"/>
      <c r="AZ53" s="58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84" t="s">
        <v>278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64" ht="15" customHeight="1">
      <c r="A56" s="74" t="s">
        <v>329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9" t="s">
        <v>264</v>
      </c>
      <c r="B57" s="59"/>
      <c r="C57" s="59"/>
      <c r="D57" s="89" t="s">
        <v>270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 t="s">
        <v>265</v>
      </c>
      <c r="AC57" s="59"/>
      <c r="AD57" s="59"/>
      <c r="AE57" s="59"/>
      <c r="AF57" s="59"/>
      <c r="AG57" s="59"/>
      <c r="AH57" s="59"/>
      <c r="AI57" s="59"/>
      <c r="AJ57" s="59" t="s">
        <v>266</v>
      </c>
      <c r="AK57" s="59"/>
      <c r="AL57" s="59"/>
      <c r="AM57" s="59"/>
      <c r="AN57" s="59"/>
      <c r="AO57" s="59"/>
      <c r="AP57" s="59"/>
      <c r="AQ57" s="59"/>
      <c r="AR57" s="59" t="s">
        <v>263</v>
      </c>
      <c r="AS57" s="59"/>
      <c r="AT57" s="59"/>
      <c r="AU57" s="59"/>
      <c r="AV57" s="59"/>
      <c r="AW57" s="59"/>
      <c r="AX57" s="59"/>
      <c r="AY57" s="59"/>
    </row>
    <row r="58" spans="1:51" ht="28.5" customHeight="1">
      <c r="A58" s="59"/>
      <c r="B58" s="59"/>
      <c r="C58" s="5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1" ht="15.75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customHeight="1" hidden="1">
      <c r="A60" s="44" t="s">
        <v>242</v>
      </c>
      <c r="B60" s="44"/>
      <c r="C60" s="44"/>
      <c r="D60" s="95" t="s">
        <v>243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102" t="s">
        <v>244</v>
      </c>
      <c r="AC60" s="102"/>
      <c r="AD60" s="102"/>
      <c r="AE60" s="102"/>
      <c r="AF60" s="102"/>
      <c r="AG60" s="102"/>
      <c r="AH60" s="102"/>
      <c r="AI60" s="102"/>
      <c r="AJ60" s="102" t="s">
        <v>245</v>
      </c>
      <c r="AK60" s="102"/>
      <c r="AL60" s="102"/>
      <c r="AM60" s="102"/>
      <c r="AN60" s="102"/>
      <c r="AO60" s="102"/>
      <c r="AP60" s="102"/>
      <c r="AQ60" s="102"/>
      <c r="AR60" s="102" t="s">
        <v>246</v>
      </c>
      <c r="AS60" s="102"/>
      <c r="AT60" s="102"/>
      <c r="AU60" s="102"/>
      <c r="AV60" s="102"/>
      <c r="AW60" s="102"/>
      <c r="AX60" s="102"/>
      <c r="AY60" s="102"/>
      <c r="CA60" s="1" t="s">
        <v>251</v>
      </c>
    </row>
    <row r="61" spans="1:79" ht="25.5" customHeight="1">
      <c r="A61" s="44">
        <v>1</v>
      </c>
      <c r="B61" s="44"/>
      <c r="C61" s="44"/>
      <c r="D61" s="79" t="s">
        <v>216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43">
        <v>1000000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1000000</v>
      </c>
      <c r="AS61" s="43"/>
      <c r="AT61" s="43"/>
      <c r="AU61" s="43"/>
      <c r="AV61" s="43"/>
      <c r="AW61" s="43"/>
      <c r="AX61" s="43"/>
      <c r="AY61" s="43"/>
      <c r="CA61" s="1" t="s">
        <v>252</v>
      </c>
    </row>
    <row r="62" spans="1:51" ht="25.5" customHeight="1">
      <c r="A62" s="44">
        <v>2</v>
      </c>
      <c r="B62" s="44"/>
      <c r="C62" s="44"/>
      <c r="D62" s="79" t="s">
        <v>217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43">
        <v>900000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900000</v>
      </c>
      <c r="AS62" s="43"/>
      <c r="AT62" s="43"/>
      <c r="AU62" s="43"/>
      <c r="AV62" s="43"/>
      <c r="AW62" s="43"/>
      <c r="AX62" s="43"/>
      <c r="AY62" s="43"/>
    </row>
    <row r="63" spans="1:51" ht="12.75" customHeight="1">
      <c r="A63" s="44">
        <v>3</v>
      </c>
      <c r="B63" s="44"/>
      <c r="C63" s="44"/>
      <c r="D63" s="79" t="s">
        <v>218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43">
        <v>48000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48000</v>
      </c>
      <c r="AS63" s="43"/>
      <c r="AT63" s="43"/>
      <c r="AU63" s="43"/>
      <c r="AV63" s="43"/>
      <c r="AW63" s="43"/>
      <c r="AX63" s="43"/>
      <c r="AY63" s="43"/>
    </row>
    <row r="64" spans="1:51" ht="38.25" customHeight="1">
      <c r="A64" s="44">
        <v>4</v>
      </c>
      <c r="B64" s="44"/>
      <c r="C64" s="44"/>
      <c r="D64" s="79" t="s">
        <v>219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43">
        <v>220000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>AB64+AJ64</f>
        <v>220000</v>
      </c>
      <c r="AS64" s="43"/>
      <c r="AT64" s="43"/>
      <c r="AU64" s="43"/>
      <c r="AV64" s="43"/>
      <c r="AW64" s="43"/>
      <c r="AX64" s="43"/>
      <c r="AY64" s="43"/>
    </row>
    <row r="65" spans="1:51" s="4" customFormat="1" ht="12.75" customHeight="1">
      <c r="A65" s="51"/>
      <c r="B65" s="51"/>
      <c r="C65" s="51"/>
      <c r="D65" s="42" t="s">
        <v>263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58">
        <v>2168000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2168000</v>
      </c>
      <c r="AS65" s="58"/>
      <c r="AT65" s="58"/>
      <c r="AU65" s="58"/>
      <c r="AV65" s="58"/>
      <c r="AW65" s="58"/>
      <c r="AX65" s="58"/>
      <c r="AY65" s="58"/>
    </row>
    <row r="67" spans="1:64" ht="15.75" customHeight="1">
      <c r="A67" s="64" t="s">
        <v>279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30" customHeight="1">
      <c r="A68" s="59" t="s">
        <v>264</v>
      </c>
      <c r="B68" s="59"/>
      <c r="C68" s="59"/>
      <c r="D68" s="59"/>
      <c r="E68" s="59"/>
      <c r="F68" s="59"/>
      <c r="G68" s="60" t="s">
        <v>280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9" t="s">
        <v>238</v>
      </c>
      <c r="AA68" s="59"/>
      <c r="AB68" s="59"/>
      <c r="AC68" s="59"/>
      <c r="AD68" s="59"/>
      <c r="AE68" s="59" t="s">
        <v>237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60" t="s">
        <v>265</v>
      </c>
      <c r="AP68" s="61"/>
      <c r="AQ68" s="61"/>
      <c r="AR68" s="61"/>
      <c r="AS68" s="61"/>
      <c r="AT68" s="61"/>
      <c r="AU68" s="61"/>
      <c r="AV68" s="62"/>
      <c r="AW68" s="60" t="s">
        <v>266</v>
      </c>
      <c r="AX68" s="61"/>
      <c r="AY68" s="61"/>
      <c r="AZ68" s="61"/>
      <c r="BA68" s="61"/>
      <c r="BB68" s="61"/>
      <c r="BC68" s="61"/>
      <c r="BD68" s="62"/>
      <c r="BE68" s="60" t="s">
        <v>263</v>
      </c>
      <c r="BF68" s="61"/>
      <c r="BG68" s="61"/>
      <c r="BH68" s="61"/>
      <c r="BI68" s="61"/>
      <c r="BJ68" s="61"/>
      <c r="BK68" s="61"/>
      <c r="BL68" s="62"/>
    </row>
    <row r="69" spans="1:64" ht="15.75" customHeight="1">
      <c r="A69" s="59">
        <v>1</v>
      </c>
      <c r="B69" s="59"/>
      <c r="C69" s="59"/>
      <c r="D69" s="59"/>
      <c r="E69" s="59"/>
      <c r="F69" s="59"/>
      <c r="G69" s="60">
        <v>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>
        <v>3</v>
      </c>
      <c r="AA69" s="59"/>
      <c r="AB69" s="59"/>
      <c r="AC69" s="59"/>
      <c r="AD69" s="59"/>
      <c r="AE69" s="59">
        <v>4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6</v>
      </c>
      <c r="AX69" s="59"/>
      <c r="AY69" s="59"/>
      <c r="AZ69" s="59"/>
      <c r="BA69" s="59"/>
      <c r="BB69" s="59"/>
      <c r="BC69" s="59"/>
      <c r="BD69" s="59"/>
      <c r="BE69" s="59">
        <v>7</v>
      </c>
      <c r="BF69" s="59"/>
      <c r="BG69" s="59"/>
      <c r="BH69" s="59"/>
      <c r="BI69" s="59"/>
      <c r="BJ69" s="59"/>
      <c r="BK69" s="59"/>
      <c r="BL69" s="59"/>
    </row>
    <row r="70" spans="1:79" ht="12.75" customHeight="1" hidden="1">
      <c r="A70" s="44" t="s">
        <v>269</v>
      </c>
      <c r="B70" s="44"/>
      <c r="C70" s="44"/>
      <c r="D70" s="44"/>
      <c r="E70" s="44"/>
      <c r="F70" s="44"/>
      <c r="G70" s="95" t="s">
        <v>243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4" t="s">
        <v>255</v>
      </c>
      <c r="AA70" s="44"/>
      <c r="AB70" s="44"/>
      <c r="AC70" s="44"/>
      <c r="AD70" s="44"/>
      <c r="AE70" s="101" t="s">
        <v>268</v>
      </c>
      <c r="AF70" s="101"/>
      <c r="AG70" s="101"/>
      <c r="AH70" s="101"/>
      <c r="AI70" s="101"/>
      <c r="AJ70" s="101"/>
      <c r="AK70" s="101"/>
      <c r="AL70" s="101"/>
      <c r="AM70" s="101"/>
      <c r="AN70" s="95"/>
      <c r="AO70" s="102" t="s">
        <v>244</v>
      </c>
      <c r="AP70" s="102"/>
      <c r="AQ70" s="102"/>
      <c r="AR70" s="102"/>
      <c r="AS70" s="102"/>
      <c r="AT70" s="102"/>
      <c r="AU70" s="102"/>
      <c r="AV70" s="102"/>
      <c r="AW70" s="102" t="s">
        <v>267</v>
      </c>
      <c r="AX70" s="102"/>
      <c r="AY70" s="102"/>
      <c r="AZ70" s="102"/>
      <c r="BA70" s="102"/>
      <c r="BB70" s="102"/>
      <c r="BC70" s="102"/>
      <c r="BD70" s="102"/>
      <c r="BE70" s="102" t="s">
        <v>305</v>
      </c>
      <c r="BF70" s="102"/>
      <c r="BG70" s="102"/>
      <c r="BH70" s="102"/>
      <c r="BI70" s="102"/>
      <c r="BJ70" s="102"/>
      <c r="BK70" s="102"/>
      <c r="BL70" s="102"/>
      <c r="CA70" s="1" t="s">
        <v>253</v>
      </c>
    </row>
    <row r="71" spans="1:79" s="4" customFormat="1" ht="12.75" customHeight="1">
      <c r="A71" s="51">
        <v>0</v>
      </c>
      <c r="B71" s="51"/>
      <c r="C71" s="51"/>
      <c r="D71" s="51"/>
      <c r="E71" s="51"/>
      <c r="F71" s="51"/>
      <c r="G71" s="98" t="s">
        <v>309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55"/>
      <c r="AA71" s="55"/>
      <c r="AB71" s="55"/>
      <c r="AC71" s="55"/>
      <c r="AD71" s="55"/>
      <c r="AE71" s="56"/>
      <c r="AF71" s="56"/>
      <c r="AG71" s="56"/>
      <c r="AH71" s="56"/>
      <c r="AI71" s="56"/>
      <c r="AJ71" s="56"/>
      <c r="AK71" s="56"/>
      <c r="AL71" s="56"/>
      <c r="AM71" s="56"/>
      <c r="AN71" s="57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CA71" s="4" t="s">
        <v>254</v>
      </c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220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59</v>
      </c>
      <c r="AA72" s="48"/>
      <c r="AB72" s="48"/>
      <c r="AC72" s="48"/>
      <c r="AD72" s="48"/>
      <c r="AE72" s="49" t="s">
        <v>311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852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852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221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59</v>
      </c>
      <c r="AA73" s="48"/>
      <c r="AB73" s="48"/>
      <c r="AC73" s="48"/>
      <c r="AD73" s="48"/>
      <c r="AE73" s="49" t="s">
        <v>311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3">
        <v>320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320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222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59</v>
      </c>
      <c r="AA74" s="48"/>
      <c r="AB74" s="48"/>
      <c r="AC74" s="48"/>
      <c r="AD74" s="48"/>
      <c r="AE74" s="49" t="s">
        <v>311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3">
        <v>13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13</v>
      </c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223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59</v>
      </c>
      <c r="AA75" s="48"/>
      <c r="AB75" s="48"/>
      <c r="AC75" s="48"/>
      <c r="AD75" s="48"/>
      <c r="AE75" s="49" t="s">
        <v>311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3">
        <v>514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514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224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59</v>
      </c>
      <c r="AA76" s="48"/>
      <c r="AB76" s="48"/>
      <c r="AC76" s="48"/>
      <c r="AD76" s="48"/>
      <c r="AE76" s="49" t="s">
        <v>311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3">
        <v>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5</v>
      </c>
      <c r="BF76" s="43"/>
      <c r="BG76" s="43"/>
      <c r="BH76" s="43"/>
      <c r="BI76" s="43"/>
      <c r="BJ76" s="43"/>
      <c r="BK76" s="43"/>
      <c r="BL76" s="43"/>
    </row>
    <row r="77" spans="1:64" s="4" customFormat="1" ht="12.75" customHeight="1">
      <c r="A77" s="51">
        <v>0</v>
      </c>
      <c r="B77" s="51"/>
      <c r="C77" s="51"/>
      <c r="D77" s="51"/>
      <c r="E77" s="51"/>
      <c r="F77" s="51"/>
      <c r="G77" s="52" t="s">
        <v>312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/>
      <c r="AA77" s="55"/>
      <c r="AB77" s="55"/>
      <c r="AC77" s="55"/>
      <c r="AD77" s="55"/>
      <c r="AE77" s="56"/>
      <c r="AF77" s="56"/>
      <c r="AG77" s="56"/>
      <c r="AH77" s="56"/>
      <c r="AI77" s="56"/>
      <c r="AJ77" s="56"/>
      <c r="AK77" s="56"/>
      <c r="AL77" s="56"/>
      <c r="AM77" s="56"/>
      <c r="AN77" s="57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64" ht="25.5" customHeight="1">
      <c r="A78" s="44">
        <v>0</v>
      </c>
      <c r="B78" s="44"/>
      <c r="C78" s="44"/>
      <c r="D78" s="44"/>
      <c r="E78" s="44"/>
      <c r="F78" s="44"/>
      <c r="G78" s="45" t="s">
        <v>225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346</v>
      </c>
      <c r="AA78" s="48"/>
      <c r="AB78" s="48"/>
      <c r="AC78" s="48"/>
      <c r="AD78" s="48"/>
      <c r="AE78" s="49" t="s">
        <v>311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43">
        <v>687.5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687.5</v>
      </c>
      <c r="BF78" s="43"/>
      <c r="BG78" s="43"/>
      <c r="BH78" s="43"/>
      <c r="BI78" s="43"/>
      <c r="BJ78" s="43"/>
      <c r="BK78" s="43"/>
      <c r="BL78" s="43"/>
    </row>
    <row r="79" spans="1:64" ht="25.5" customHeight="1">
      <c r="A79" s="44">
        <v>0</v>
      </c>
      <c r="B79" s="44"/>
      <c r="C79" s="44"/>
      <c r="D79" s="44"/>
      <c r="E79" s="44"/>
      <c r="F79" s="44"/>
      <c r="G79" s="45" t="s">
        <v>226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53</v>
      </c>
      <c r="AA79" s="48"/>
      <c r="AB79" s="48"/>
      <c r="AC79" s="48"/>
      <c r="AD79" s="48"/>
      <c r="AE79" s="49" t="s">
        <v>311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3">
        <v>6410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6410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227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346</v>
      </c>
      <c r="AA80" s="48"/>
      <c r="AB80" s="48"/>
      <c r="AC80" s="48"/>
      <c r="AD80" s="48"/>
      <c r="AE80" s="49" t="s">
        <v>311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3">
        <v>1750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1750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228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53</v>
      </c>
      <c r="AA81" s="48"/>
      <c r="AB81" s="48"/>
      <c r="AC81" s="48"/>
      <c r="AD81" s="48"/>
      <c r="AE81" s="49" t="s">
        <v>311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3">
        <v>800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800</v>
      </c>
      <c r="BF81" s="43"/>
      <c r="BG81" s="43"/>
      <c r="BH81" s="43"/>
      <c r="BI81" s="43"/>
      <c r="BJ81" s="43"/>
      <c r="BK81" s="43"/>
      <c r="BL81" s="43"/>
    </row>
    <row r="82" spans="1:64" s="4" customFormat="1" ht="12.75" customHeight="1">
      <c r="A82" s="51">
        <v>0</v>
      </c>
      <c r="B82" s="51"/>
      <c r="C82" s="51"/>
      <c r="D82" s="51"/>
      <c r="E82" s="51"/>
      <c r="F82" s="51"/>
      <c r="G82" s="52" t="s">
        <v>4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/>
      <c r="AA82" s="55"/>
      <c r="AB82" s="55"/>
      <c r="AC82" s="55"/>
      <c r="AD82" s="55"/>
      <c r="AE82" s="56"/>
      <c r="AF82" s="56"/>
      <c r="AG82" s="56"/>
      <c r="AH82" s="56"/>
      <c r="AI82" s="56"/>
      <c r="AJ82" s="56"/>
      <c r="AK82" s="56"/>
      <c r="AL82" s="56"/>
      <c r="AM82" s="56"/>
      <c r="AN82" s="57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25.5" customHeight="1">
      <c r="A83" s="44">
        <v>0</v>
      </c>
      <c r="B83" s="44"/>
      <c r="C83" s="44"/>
      <c r="D83" s="44"/>
      <c r="E83" s="44"/>
      <c r="F83" s="44"/>
      <c r="G83" s="45" t="s">
        <v>229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6</v>
      </c>
      <c r="AA83" s="48"/>
      <c r="AB83" s="48"/>
      <c r="AC83" s="48"/>
      <c r="AD83" s="48"/>
      <c r="AE83" s="49" t="s">
        <v>311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43">
        <v>100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v>100</v>
      </c>
      <c r="BF83" s="43"/>
      <c r="BG83" s="43"/>
      <c r="BH83" s="43"/>
      <c r="BI83" s="43"/>
      <c r="BJ83" s="43"/>
      <c r="BK83" s="43"/>
      <c r="BL83" s="43"/>
    </row>
    <row r="84" spans="1:64" ht="38.25" customHeight="1">
      <c r="A84" s="44">
        <v>0</v>
      </c>
      <c r="B84" s="44"/>
      <c r="C84" s="44"/>
      <c r="D84" s="44"/>
      <c r="E84" s="44"/>
      <c r="F84" s="44"/>
      <c r="G84" s="45" t="s">
        <v>230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6</v>
      </c>
      <c r="AA84" s="48"/>
      <c r="AB84" s="48"/>
      <c r="AC84" s="48"/>
      <c r="AD84" s="48"/>
      <c r="AE84" s="49" t="s">
        <v>311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3">
        <v>100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100</v>
      </c>
      <c r="BF84" s="43"/>
      <c r="BG84" s="43"/>
      <c r="BH84" s="43"/>
      <c r="BI84" s="43"/>
      <c r="BJ84" s="43"/>
      <c r="BK84" s="43"/>
      <c r="BL84" s="43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70" t="s">
        <v>323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5"/>
      <c r="AO87" s="73" t="s">
        <v>325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23:59" ht="12.75">
      <c r="W88" s="63" t="s">
        <v>241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288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" ht="15.75" customHeight="1">
      <c r="A89" s="103" t="s">
        <v>239</v>
      </c>
      <c r="B89" s="103"/>
      <c r="C89" s="103"/>
      <c r="D89" s="103"/>
      <c r="E89" s="103"/>
      <c r="F89" s="103"/>
    </row>
    <row r="90" spans="1:45" ht="12.75" customHeight="1">
      <c r="A90" s="65" t="s">
        <v>322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45" ht="12.75">
      <c r="A91" s="67" t="s">
        <v>283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70" t="s">
        <v>324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5"/>
      <c r="AO93" s="73" t="s">
        <v>326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23:59" ht="12.75">
      <c r="W94" s="63" t="s">
        <v>241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288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8" ht="12.75">
      <c r="A95" s="68">
        <v>44600</v>
      </c>
      <c r="B95" s="69"/>
      <c r="C95" s="69"/>
      <c r="D95" s="69"/>
      <c r="E95" s="69"/>
      <c r="F95" s="69"/>
      <c r="G95" s="69"/>
      <c r="H95" s="69"/>
    </row>
    <row r="96" spans="1:17" ht="12.75">
      <c r="A96" s="63" t="s">
        <v>281</v>
      </c>
      <c r="B96" s="63"/>
      <c r="C96" s="63"/>
      <c r="D96" s="63"/>
      <c r="E96" s="63"/>
      <c r="F96" s="63"/>
      <c r="G96" s="63"/>
      <c r="H96" s="63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282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71:BL71"/>
    <mergeCell ref="AO70:AV70"/>
    <mergeCell ref="AW70:BD70"/>
    <mergeCell ref="BE70:BL70"/>
    <mergeCell ref="AW71:BD71"/>
    <mergeCell ref="AO71:AV7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O69:AV69"/>
    <mergeCell ref="Z69:AD69"/>
    <mergeCell ref="AE69:AN69"/>
    <mergeCell ref="AE70:AN7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J57:AQ58"/>
    <mergeCell ref="AR57:AY58"/>
    <mergeCell ref="AK52:AR52"/>
    <mergeCell ref="AS50:AZ50"/>
    <mergeCell ref="AS51:AZ51"/>
    <mergeCell ref="AK51:AR51"/>
    <mergeCell ref="AK50:AR50"/>
    <mergeCell ref="A57:C58"/>
    <mergeCell ref="D59:AA59"/>
    <mergeCell ref="AB59:AI59"/>
    <mergeCell ref="D57:AA58"/>
    <mergeCell ref="AB57:AI58"/>
    <mergeCell ref="A50:C50"/>
    <mergeCell ref="D50:AB50"/>
    <mergeCell ref="AC50:AJ50"/>
    <mergeCell ref="A51:C51"/>
    <mergeCell ref="D51:AB51"/>
    <mergeCell ref="AC51:AJ51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62:C62"/>
    <mergeCell ref="D62:AA62"/>
    <mergeCell ref="AB62:AI62"/>
    <mergeCell ref="AJ62:AQ62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5:AY65"/>
    <mergeCell ref="A65:C65"/>
    <mergeCell ref="D65:AA65"/>
    <mergeCell ref="AB65:AI65"/>
    <mergeCell ref="AJ65:AQ65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4:F84"/>
    <mergeCell ref="G84:Y84"/>
    <mergeCell ref="Z84:AD84"/>
    <mergeCell ref="AE84:AN8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6"/>
  <sheetViews>
    <sheetView tabSelected="1" zoomScaleSheetLayoutView="100" workbookViewId="0" topLeftCell="A66">
      <selection activeCell="AO74" sqref="AO74:AV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152</v>
      </c>
      <c r="AP7" s="66"/>
      <c r="AQ7" s="66"/>
      <c r="AR7" s="66"/>
      <c r="AS7" s="66"/>
      <c r="AT7" s="66"/>
      <c r="AU7" s="66"/>
      <c r="AV7" s="1" t="s">
        <v>299</v>
      </c>
      <c r="AW7" s="123" t="s">
        <v>153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10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f>AS22+I23</f>
        <v>11192408.84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f>7182056+15000+1262750+170000</f>
        <v>8629806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f>1150000+497200+715400+200000+2.84</f>
        <v>2562602.84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67.25" customHeight="1">
      <c r="A26" s="106" t="s">
        <v>171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86" ht="36.75" customHeight="1" hidden="1">
      <c r="A27" s="121" t="s">
        <v>179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</row>
    <row r="28" spans="1:86" ht="36.75" customHeight="1">
      <c r="A28" s="121" t="s">
        <v>180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86" ht="36.75" customHeight="1">
      <c r="A29" s="121" t="s">
        <v>154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64" t="s">
        <v>272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64" ht="27.75" customHeight="1">
      <c r="A32" s="75" t="s">
        <v>264</v>
      </c>
      <c r="B32" s="75"/>
      <c r="C32" s="75"/>
      <c r="D32" s="75"/>
      <c r="E32" s="75"/>
      <c r="F32" s="75"/>
      <c r="G32" s="76" t="s">
        <v>276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64" ht="15.75" hidden="1">
      <c r="A33" s="59">
        <v>1</v>
      </c>
      <c r="B33" s="59"/>
      <c r="C33" s="59"/>
      <c r="D33" s="59"/>
      <c r="E33" s="59"/>
      <c r="F33" s="59"/>
      <c r="G33" s="76">
        <v>2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</row>
    <row r="34" spans="1:79" ht="10.5" customHeight="1" hidden="1">
      <c r="A34" s="44" t="s">
        <v>269</v>
      </c>
      <c r="B34" s="44"/>
      <c r="C34" s="44"/>
      <c r="D34" s="44"/>
      <c r="E34" s="44"/>
      <c r="F34" s="44"/>
      <c r="G34" s="95" t="s">
        <v>243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285</v>
      </c>
    </row>
    <row r="35" spans="1:79" ht="12.75" customHeight="1">
      <c r="A35" s="44">
        <v>1</v>
      </c>
      <c r="B35" s="44"/>
      <c r="C35" s="44"/>
      <c r="D35" s="44"/>
      <c r="E35" s="44"/>
      <c r="F35" s="44"/>
      <c r="G35" s="79" t="s">
        <v>337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  <c r="CA35" s="1" t="s">
        <v>284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64" t="s">
        <v>274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5.75" customHeight="1">
      <c r="A38" s="106" t="s">
        <v>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64" t="s">
        <v>275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ht="27.75" customHeight="1">
      <c r="A41" s="75" t="s">
        <v>264</v>
      </c>
      <c r="B41" s="75"/>
      <c r="C41" s="75"/>
      <c r="D41" s="75"/>
      <c r="E41" s="75"/>
      <c r="F41" s="75"/>
      <c r="G41" s="76" t="s">
        <v>261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64" ht="15.75" hidden="1">
      <c r="A42" s="59">
        <v>1</v>
      </c>
      <c r="B42" s="59"/>
      <c r="C42" s="59"/>
      <c r="D42" s="59"/>
      <c r="E42" s="59"/>
      <c r="F42" s="59"/>
      <c r="G42" s="76">
        <v>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0.5" customHeight="1" hidden="1">
      <c r="A43" s="44" t="s">
        <v>242</v>
      </c>
      <c r="B43" s="44"/>
      <c r="C43" s="44"/>
      <c r="D43" s="44"/>
      <c r="E43" s="44"/>
      <c r="F43" s="44"/>
      <c r="G43" s="95" t="s">
        <v>243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CA43" s="1" t="s">
        <v>247</v>
      </c>
    </row>
    <row r="44" spans="1:79" ht="12.75" customHeight="1">
      <c r="A44" s="44">
        <v>1</v>
      </c>
      <c r="B44" s="44"/>
      <c r="C44" s="44"/>
      <c r="D44" s="44"/>
      <c r="E44" s="44"/>
      <c r="F44" s="44"/>
      <c r="G44" s="79" t="s">
        <v>338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  <c r="CA44" s="1" t="s">
        <v>248</v>
      </c>
    </row>
    <row r="45" spans="1:64" ht="12.75" customHeight="1">
      <c r="A45" s="44">
        <v>2</v>
      </c>
      <c r="B45" s="44"/>
      <c r="C45" s="44"/>
      <c r="D45" s="44"/>
      <c r="E45" s="44"/>
      <c r="F45" s="44"/>
      <c r="G45" s="79" t="s">
        <v>339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4" t="s">
        <v>277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74" t="s">
        <v>329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59" t="s">
        <v>264</v>
      </c>
      <c r="B49" s="59"/>
      <c r="C49" s="59"/>
      <c r="D49" s="89" t="s">
        <v>262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9" t="s">
        <v>265</v>
      </c>
      <c r="AD49" s="59"/>
      <c r="AE49" s="59"/>
      <c r="AF49" s="59"/>
      <c r="AG49" s="59"/>
      <c r="AH49" s="59"/>
      <c r="AI49" s="59"/>
      <c r="AJ49" s="59"/>
      <c r="AK49" s="59" t="s">
        <v>266</v>
      </c>
      <c r="AL49" s="59"/>
      <c r="AM49" s="59"/>
      <c r="AN49" s="59"/>
      <c r="AO49" s="59"/>
      <c r="AP49" s="59"/>
      <c r="AQ49" s="59"/>
      <c r="AR49" s="59"/>
      <c r="AS49" s="59" t="s">
        <v>263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59"/>
      <c r="B50" s="59"/>
      <c r="C50" s="59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59">
        <v>1</v>
      </c>
      <c r="B51" s="59"/>
      <c r="C51" s="59"/>
      <c r="D51" s="60">
        <v>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9">
        <v>3</v>
      </c>
      <c r="AD51" s="59"/>
      <c r="AE51" s="59"/>
      <c r="AF51" s="59"/>
      <c r="AG51" s="59"/>
      <c r="AH51" s="59"/>
      <c r="AI51" s="59"/>
      <c r="AJ51" s="59"/>
      <c r="AK51" s="59">
        <v>4</v>
      </c>
      <c r="AL51" s="59"/>
      <c r="AM51" s="59"/>
      <c r="AN51" s="59"/>
      <c r="AO51" s="59"/>
      <c r="AP51" s="59"/>
      <c r="AQ51" s="59"/>
      <c r="AR51" s="59"/>
      <c r="AS51" s="59">
        <v>5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44" t="s">
        <v>242</v>
      </c>
      <c r="B52" s="44"/>
      <c r="C52" s="44"/>
      <c r="D52" s="109" t="s">
        <v>243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02" t="s">
        <v>244</v>
      </c>
      <c r="AD52" s="102"/>
      <c r="AE52" s="102"/>
      <c r="AF52" s="102"/>
      <c r="AG52" s="102"/>
      <c r="AH52" s="102"/>
      <c r="AI52" s="102"/>
      <c r="AJ52" s="102"/>
      <c r="AK52" s="102" t="s">
        <v>245</v>
      </c>
      <c r="AL52" s="102"/>
      <c r="AM52" s="102"/>
      <c r="AN52" s="102"/>
      <c r="AO52" s="102"/>
      <c r="AP52" s="102"/>
      <c r="AQ52" s="102"/>
      <c r="AR52" s="102"/>
      <c r="AS52" s="48" t="s">
        <v>246</v>
      </c>
      <c r="AT52" s="102"/>
      <c r="AU52" s="102"/>
      <c r="AV52" s="102"/>
      <c r="AW52" s="102"/>
      <c r="AX52" s="102"/>
      <c r="AY52" s="102"/>
      <c r="AZ52" s="102"/>
      <c r="BA52" s="19"/>
      <c r="BB52" s="20"/>
      <c r="BC52" s="20"/>
      <c r="BD52" s="20"/>
      <c r="BE52" s="20"/>
      <c r="BF52" s="20"/>
      <c r="BG52" s="20"/>
      <c r="BH52" s="20"/>
      <c r="CA52" s="4" t="s">
        <v>249</v>
      </c>
    </row>
    <row r="53" spans="1:79" ht="12.75" customHeight="1">
      <c r="A53" s="44">
        <v>1</v>
      </c>
      <c r="B53" s="44"/>
      <c r="C53" s="44"/>
      <c r="D53" s="79" t="s">
        <v>340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3">
        <f>7019391.7+1262750</f>
        <v>8282141.7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 aca="true" t="shared" si="0" ref="AS53:AS58">AC53+AK53</f>
        <v>8282141.7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  <c r="CA53" s="1" t="s">
        <v>250</v>
      </c>
    </row>
    <row r="54" spans="1:60" ht="12" customHeight="1">
      <c r="A54" s="44">
        <v>2</v>
      </c>
      <c r="B54" s="44"/>
      <c r="C54" s="44"/>
      <c r="D54" s="79" t="s">
        <v>341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43">
        <f>162664.3-24408.52</f>
        <v>138255.78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 t="shared" si="0"/>
        <v>138255.78</v>
      </c>
      <c r="AT54" s="43"/>
      <c r="AU54" s="43"/>
      <c r="AV54" s="43"/>
      <c r="AW54" s="43"/>
      <c r="AX54" s="43"/>
      <c r="AY54" s="43"/>
      <c r="AZ54" s="43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 hidden="1">
      <c r="A55" s="44">
        <v>3</v>
      </c>
      <c r="B55" s="44"/>
      <c r="C55" s="44"/>
      <c r="D55" s="79" t="s">
        <v>342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43">
        <v>0</v>
      </c>
      <c r="AD55" s="43"/>
      <c r="AE55" s="43"/>
      <c r="AF55" s="43"/>
      <c r="AG55" s="43"/>
      <c r="AH55" s="43"/>
      <c r="AI55" s="43"/>
      <c r="AJ55" s="43"/>
      <c r="AK55" s="43">
        <v>0</v>
      </c>
      <c r="AL55" s="43"/>
      <c r="AM55" s="43"/>
      <c r="AN55" s="43"/>
      <c r="AO55" s="43"/>
      <c r="AP55" s="43"/>
      <c r="AQ55" s="43"/>
      <c r="AR55" s="43"/>
      <c r="AS55" s="43">
        <f t="shared" si="0"/>
        <v>0</v>
      </c>
      <c r="AT55" s="43"/>
      <c r="AU55" s="43"/>
      <c r="AV55" s="43"/>
      <c r="AW55" s="43"/>
      <c r="AX55" s="43"/>
      <c r="AY55" s="43"/>
      <c r="AZ55" s="43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44">
        <v>3</v>
      </c>
      <c r="B56" s="44"/>
      <c r="C56" s="44"/>
      <c r="D56" s="79" t="s">
        <v>343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43">
        <v>0</v>
      </c>
      <c r="AD56" s="43"/>
      <c r="AE56" s="43"/>
      <c r="AF56" s="43"/>
      <c r="AG56" s="43"/>
      <c r="AH56" s="43"/>
      <c r="AI56" s="43"/>
      <c r="AJ56" s="43"/>
      <c r="AK56" s="43">
        <f>1150000+497200+715400+200000+2.84</f>
        <v>2562602.84</v>
      </c>
      <c r="AL56" s="43"/>
      <c r="AM56" s="43"/>
      <c r="AN56" s="43"/>
      <c r="AO56" s="43"/>
      <c r="AP56" s="43"/>
      <c r="AQ56" s="43"/>
      <c r="AR56" s="43"/>
      <c r="AS56" s="43">
        <f t="shared" si="0"/>
        <v>2562602.84</v>
      </c>
      <c r="AT56" s="43"/>
      <c r="AU56" s="43"/>
      <c r="AV56" s="43"/>
      <c r="AW56" s="43"/>
      <c r="AX56" s="43"/>
      <c r="AY56" s="43"/>
      <c r="AZ56" s="43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44">
        <v>4</v>
      </c>
      <c r="B57" s="44"/>
      <c r="C57" s="44"/>
      <c r="D57" s="79" t="s">
        <v>98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43">
        <f>24408.52+15000+170000</f>
        <v>209408.52000000002</v>
      </c>
      <c r="AD57" s="43"/>
      <c r="AE57" s="43"/>
      <c r="AF57" s="43"/>
      <c r="AG57" s="43"/>
      <c r="AH57" s="43"/>
      <c r="AI57" s="43"/>
      <c r="AJ57" s="43"/>
      <c r="AK57" s="43">
        <v>0</v>
      </c>
      <c r="AL57" s="43"/>
      <c r="AM57" s="43"/>
      <c r="AN57" s="43"/>
      <c r="AO57" s="43"/>
      <c r="AP57" s="43"/>
      <c r="AQ57" s="43"/>
      <c r="AR57" s="43"/>
      <c r="AS57" s="43">
        <f t="shared" si="0"/>
        <v>209408.52000000002</v>
      </c>
      <c r="AT57" s="43"/>
      <c r="AU57" s="43"/>
      <c r="AV57" s="43"/>
      <c r="AW57" s="43"/>
      <c r="AX57" s="43"/>
      <c r="AY57" s="43"/>
      <c r="AZ57" s="43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51"/>
      <c r="B58" s="51"/>
      <c r="C58" s="51"/>
      <c r="D58" s="42" t="s">
        <v>303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58">
        <f>AC53+AC54+AC56+AC57</f>
        <v>8629806</v>
      </c>
      <c r="AD58" s="58"/>
      <c r="AE58" s="58"/>
      <c r="AF58" s="58"/>
      <c r="AG58" s="58"/>
      <c r="AH58" s="58"/>
      <c r="AI58" s="58"/>
      <c r="AJ58" s="58"/>
      <c r="AK58" s="58">
        <f>AK56</f>
        <v>2562602.84</v>
      </c>
      <c r="AL58" s="58"/>
      <c r="AM58" s="58"/>
      <c r="AN58" s="58"/>
      <c r="AO58" s="58"/>
      <c r="AP58" s="58"/>
      <c r="AQ58" s="58"/>
      <c r="AR58" s="58"/>
      <c r="AS58" s="58">
        <f t="shared" si="0"/>
        <v>11192408.84</v>
      </c>
      <c r="AT58" s="58"/>
      <c r="AU58" s="58"/>
      <c r="AV58" s="58"/>
      <c r="AW58" s="58"/>
      <c r="AX58" s="58"/>
      <c r="AY58" s="58"/>
      <c r="AZ58" s="58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84" t="s">
        <v>278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15" customHeight="1">
      <c r="A61" s="74" t="s">
        <v>329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59" t="s">
        <v>264</v>
      </c>
      <c r="B62" s="59"/>
      <c r="C62" s="59"/>
      <c r="D62" s="89" t="s">
        <v>270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9" t="s">
        <v>265</v>
      </c>
      <c r="AC62" s="59"/>
      <c r="AD62" s="59"/>
      <c r="AE62" s="59"/>
      <c r="AF62" s="59"/>
      <c r="AG62" s="59"/>
      <c r="AH62" s="59"/>
      <c r="AI62" s="59"/>
      <c r="AJ62" s="59" t="s">
        <v>266</v>
      </c>
      <c r="AK62" s="59"/>
      <c r="AL62" s="59"/>
      <c r="AM62" s="59"/>
      <c r="AN62" s="59"/>
      <c r="AO62" s="59"/>
      <c r="AP62" s="59"/>
      <c r="AQ62" s="59"/>
      <c r="AR62" s="59" t="s">
        <v>263</v>
      </c>
      <c r="AS62" s="59"/>
      <c r="AT62" s="59"/>
      <c r="AU62" s="59"/>
      <c r="AV62" s="59"/>
      <c r="AW62" s="59"/>
      <c r="AX62" s="59"/>
      <c r="AY62" s="59"/>
    </row>
    <row r="63" spans="1:51" ht="28.5" customHeight="1">
      <c r="A63" s="59"/>
      <c r="B63" s="59"/>
      <c r="C63" s="59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51" ht="15.75" customHeight="1">
      <c r="A64" s="59">
        <v>1</v>
      </c>
      <c r="B64" s="59"/>
      <c r="C64" s="59"/>
      <c r="D64" s="60">
        <v>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9">
        <v>3</v>
      </c>
      <c r="AC64" s="59"/>
      <c r="AD64" s="59"/>
      <c r="AE64" s="59"/>
      <c r="AF64" s="59"/>
      <c r="AG64" s="59"/>
      <c r="AH64" s="59"/>
      <c r="AI64" s="59"/>
      <c r="AJ64" s="59">
        <v>4</v>
      </c>
      <c r="AK64" s="59"/>
      <c r="AL64" s="59"/>
      <c r="AM64" s="59"/>
      <c r="AN64" s="59"/>
      <c r="AO64" s="59"/>
      <c r="AP64" s="59"/>
      <c r="AQ64" s="59"/>
      <c r="AR64" s="59">
        <v>5</v>
      </c>
      <c r="AS64" s="59"/>
      <c r="AT64" s="59"/>
      <c r="AU64" s="59"/>
      <c r="AV64" s="59"/>
      <c r="AW64" s="59"/>
      <c r="AX64" s="59"/>
      <c r="AY64" s="59"/>
    </row>
    <row r="65" spans="1:79" ht="12.75" customHeight="1" hidden="1">
      <c r="A65" s="44" t="s">
        <v>242</v>
      </c>
      <c r="B65" s="44"/>
      <c r="C65" s="44"/>
      <c r="D65" s="95" t="s">
        <v>243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102" t="s">
        <v>244</v>
      </c>
      <c r="AC65" s="102"/>
      <c r="AD65" s="102"/>
      <c r="AE65" s="102"/>
      <c r="AF65" s="102"/>
      <c r="AG65" s="102"/>
      <c r="AH65" s="102"/>
      <c r="AI65" s="102"/>
      <c r="AJ65" s="102" t="s">
        <v>245</v>
      </c>
      <c r="AK65" s="102"/>
      <c r="AL65" s="102"/>
      <c r="AM65" s="102"/>
      <c r="AN65" s="102"/>
      <c r="AO65" s="102"/>
      <c r="AP65" s="102"/>
      <c r="AQ65" s="102"/>
      <c r="AR65" s="102" t="s">
        <v>246</v>
      </c>
      <c r="AS65" s="102"/>
      <c r="AT65" s="102"/>
      <c r="AU65" s="102"/>
      <c r="AV65" s="102"/>
      <c r="AW65" s="102"/>
      <c r="AX65" s="102"/>
      <c r="AY65" s="102"/>
      <c r="CA65" s="1" t="s">
        <v>251</v>
      </c>
    </row>
    <row r="66" spans="1:79" ht="38.25" customHeight="1">
      <c r="A66" s="44">
        <v>1</v>
      </c>
      <c r="B66" s="44"/>
      <c r="C66" s="44"/>
      <c r="D66" s="79" t="s">
        <v>344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43">
        <f>7133956+1262750+170000</f>
        <v>8566706</v>
      </c>
      <c r="AC66" s="43"/>
      <c r="AD66" s="43"/>
      <c r="AE66" s="43"/>
      <c r="AF66" s="43"/>
      <c r="AG66" s="43"/>
      <c r="AH66" s="43"/>
      <c r="AI66" s="43"/>
      <c r="AJ66" s="43">
        <f>1150000+497200+200000+2.84</f>
        <v>1847202.84</v>
      </c>
      <c r="AK66" s="43"/>
      <c r="AL66" s="43"/>
      <c r="AM66" s="43"/>
      <c r="AN66" s="43"/>
      <c r="AO66" s="43"/>
      <c r="AP66" s="43"/>
      <c r="AQ66" s="43"/>
      <c r="AR66" s="43">
        <f>AB66+AJ66</f>
        <v>10413908.84</v>
      </c>
      <c r="AS66" s="43"/>
      <c r="AT66" s="43"/>
      <c r="AU66" s="43"/>
      <c r="AV66" s="43"/>
      <c r="AW66" s="43"/>
      <c r="AX66" s="43"/>
      <c r="AY66" s="43"/>
      <c r="CA66" s="1" t="s">
        <v>252</v>
      </c>
    </row>
    <row r="67" spans="1:51" s="4" customFormat="1" ht="12.75" customHeight="1">
      <c r="A67" s="51"/>
      <c r="B67" s="51"/>
      <c r="C67" s="51"/>
      <c r="D67" s="42" t="s">
        <v>263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58">
        <f>AB66</f>
        <v>8566706</v>
      </c>
      <c r="AC67" s="58"/>
      <c r="AD67" s="58"/>
      <c r="AE67" s="58"/>
      <c r="AF67" s="58"/>
      <c r="AG67" s="58"/>
      <c r="AH67" s="58"/>
      <c r="AI67" s="58"/>
      <c r="AJ67" s="58">
        <f>AJ66</f>
        <v>1847202.84</v>
      </c>
      <c r="AK67" s="58"/>
      <c r="AL67" s="58"/>
      <c r="AM67" s="58"/>
      <c r="AN67" s="58"/>
      <c r="AO67" s="58"/>
      <c r="AP67" s="58"/>
      <c r="AQ67" s="58"/>
      <c r="AR67" s="58">
        <f>AB67+AJ67</f>
        <v>10413908.84</v>
      </c>
      <c r="AS67" s="58"/>
      <c r="AT67" s="58"/>
      <c r="AU67" s="58"/>
      <c r="AV67" s="58"/>
      <c r="AW67" s="58"/>
      <c r="AX67" s="58"/>
      <c r="AY67" s="58"/>
    </row>
    <row r="69" spans="1:64" ht="15.75" customHeight="1">
      <c r="A69" s="64" t="s">
        <v>279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0" customHeight="1">
      <c r="A70" s="59" t="s">
        <v>264</v>
      </c>
      <c r="B70" s="59"/>
      <c r="C70" s="59"/>
      <c r="D70" s="59"/>
      <c r="E70" s="59"/>
      <c r="F70" s="59"/>
      <c r="G70" s="60" t="s">
        <v>280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 t="s">
        <v>238</v>
      </c>
      <c r="AA70" s="59"/>
      <c r="AB70" s="59"/>
      <c r="AC70" s="59"/>
      <c r="AD70" s="59"/>
      <c r="AE70" s="59" t="s">
        <v>237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0" t="s">
        <v>265</v>
      </c>
      <c r="AP70" s="61"/>
      <c r="AQ70" s="61"/>
      <c r="AR70" s="61"/>
      <c r="AS70" s="61"/>
      <c r="AT70" s="61"/>
      <c r="AU70" s="61"/>
      <c r="AV70" s="62"/>
      <c r="AW70" s="60" t="s">
        <v>266</v>
      </c>
      <c r="AX70" s="61"/>
      <c r="AY70" s="61"/>
      <c r="AZ70" s="61"/>
      <c r="BA70" s="61"/>
      <c r="BB70" s="61"/>
      <c r="BC70" s="61"/>
      <c r="BD70" s="62"/>
      <c r="BE70" s="60" t="s">
        <v>263</v>
      </c>
      <c r="BF70" s="61"/>
      <c r="BG70" s="61"/>
      <c r="BH70" s="61"/>
      <c r="BI70" s="61"/>
      <c r="BJ70" s="61"/>
      <c r="BK70" s="61"/>
      <c r="BL70" s="62"/>
    </row>
    <row r="71" spans="1:64" ht="15.75" customHeight="1">
      <c r="A71" s="59">
        <v>1</v>
      </c>
      <c r="B71" s="59"/>
      <c r="C71" s="59"/>
      <c r="D71" s="59"/>
      <c r="E71" s="59"/>
      <c r="F71" s="59"/>
      <c r="G71" s="60">
        <v>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>
        <v>3</v>
      </c>
      <c r="AA71" s="59"/>
      <c r="AB71" s="59"/>
      <c r="AC71" s="59"/>
      <c r="AD71" s="59"/>
      <c r="AE71" s="59">
        <v>4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>
        <v>5</v>
      </c>
      <c r="AP71" s="59"/>
      <c r="AQ71" s="59"/>
      <c r="AR71" s="59"/>
      <c r="AS71" s="59"/>
      <c r="AT71" s="59"/>
      <c r="AU71" s="59"/>
      <c r="AV71" s="59"/>
      <c r="AW71" s="59">
        <v>6</v>
      </c>
      <c r="AX71" s="59"/>
      <c r="AY71" s="59"/>
      <c r="AZ71" s="59"/>
      <c r="BA71" s="59"/>
      <c r="BB71" s="59"/>
      <c r="BC71" s="59"/>
      <c r="BD71" s="59"/>
      <c r="BE71" s="59">
        <v>7</v>
      </c>
      <c r="BF71" s="59"/>
      <c r="BG71" s="59"/>
      <c r="BH71" s="59"/>
      <c r="BI71" s="59"/>
      <c r="BJ71" s="59"/>
      <c r="BK71" s="59"/>
      <c r="BL71" s="59"/>
    </row>
    <row r="72" spans="1:79" ht="12.75" customHeight="1" hidden="1">
      <c r="A72" s="44" t="s">
        <v>269</v>
      </c>
      <c r="B72" s="44"/>
      <c r="C72" s="44"/>
      <c r="D72" s="44"/>
      <c r="E72" s="44"/>
      <c r="F72" s="44"/>
      <c r="G72" s="95" t="s">
        <v>243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4" t="s">
        <v>255</v>
      </c>
      <c r="AA72" s="44"/>
      <c r="AB72" s="44"/>
      <c r="AC72" s="44"/>
      <c r="AD72" s="44"/>
      <c r="AE72" s="101" t="s">
        <v>268</v>
      </c>
      <c r="AF72" s="101"/>
      <c r="AG72" s="101"/>
      <c r="AH72" s="101"/>
      <c r="AI72" s="101"/>
      <c r="AJ72" s="101"/>
      <c r="AK72" s="101"/>
      <c r="AL72" s="101"/>
      <c r="AM72" s="101"/>
      <c r="AN72" s="95"/>
      <c r="AO72" s="102" t="s">
        <v>244</v>
      </c>
      <c r="AP72" s="102"/>
      <c r="AQ72" s="102"/>
      <c r="AR72" s="102"/>
      <c r="AS72" s="102"/>
      <c r="AT72" s="102"/>
      <c r="AU72" s="102"/>
      <c r="AV72" s="102"/>
      <c r="AW72" s="102" t="s">
        <v>267</v>
      </c>
      <c r="AX72" s="102"/>
      <c r="AY72" s="102"/>
      <c r="AZ72" s="102"/>
      <c r="BA72" s="102"/>
      <c r="BB72" s="102"/>
      <c r="BC72" s="102"/>
      <c r="BD72" s="102"/>
      <c r="BE72" s="102" t="s">
        <v>305</v>
      </c>
      <c r="BF72" s="102"/>
      <c r="BG72" s="102"/>
      <c r="BH72" s="102"/>
      <c r="BI72" s="102"/>
      <c r="BJ72" s="102"/>
      <c r="BK72" s="102"/>
      <c r="BL72" s="102"/>
      <c r="CA72" s="1" t="s">
        <v>253</v>
      </c>
    </row>
    <row r="73" spans="1:79" s="4" customFormat="1" ht="12.75" customHeight="1">
      <c r="A73" s="51">
        <v>0</v>
      </c>
      <c r="B73" s="51"/>
      <c r="C73" s="51"/>
      <c r="D73" s="51"/>
      <c r="E73" s="51"/>
      <c r="F73" s="51"/>
      <c r="G73" s="98" t="s">
        <v>304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55"/>
      <c r="AA73" s="55"/>
      <c r="AB73" s="55"/>
      <c r="AC73" s="55"/>
      <c r="AD73" s="55"/>
      <c r="AE73" s="56"/>
      <c r="AF73" s="56"/>
      <c r="AG73" s="56"/>
      <c r="AH73" s="56"/>
      <c r="AI73" s="56"/>
      <c r="AJ73" s="56"/>
      <c r="AK73" s="56"/>
      <c r="AL73" s="56"/>
      <c r="AM73" s="56"/>
      <c r="AN73" s="57"/>
      <c r="AO73" s="58">
        <f>SUM(AO74:AV79)+AO81</f>
        <v>8629806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CA73" s="4" t="s">
        <v>254</v>
      </c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345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346</v>
      </c>
      <c r="AA74" s="48"/>
      <c r="AB74" s="48"/>
      <c r="AC74" s="48"/>
      <c r="AD74" s="48"/>
      <c r="AE74" s="49" t="s">
        <v>347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3">
        <f>24408.52+15000+170000</f>
        <v>209408.52000000002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>AO74+AW74</f>
        <v>209408.52000000002</v>
      </c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348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346</v>
      </c>
      <c r="AA75" s="48"/>
      <c r="AB75" s="48"/>
      <c r="AC75" s="48"/>
      <c r="AD75" s="48"/>
      <c r="AE75" s="49" t="s">
        <v>347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3">
        <v>138255.78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aca="true" t="shared" si="1" ref="BE75:BE81">AO75+AW75</f>
        <v>138255.78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349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346</v>
      </c>
      <c r="AA76" s="48"/>
      <c r="AB76" s="48"/>
      <c r="AC76" s="48"/>
      <c r="AD76" s="48"/>
      <c r="AE76" s="49" t="s">
        <v>347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3">
        <f>2894230.7+1262750</f>
        <v>4156980.7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1"/>
        <v>4156980.7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350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346</v>
      </c>
      <c r="AA77" s="48"/>
      <c r="AB77" s="48"/>
      <c r="AC77" s="48"/>
      <c r="AD77" s="48"/>
      <c r="AE77" s="49" t="s">
        <v>347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3">
        <v>157000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si="1"/>
        <v>157000</v>
      </c>
      <c r="BF77" s="43"/>
      <c r="BG77" s="43"/>
      <c r="BH77" s="43"/>
      <c r="BI77" s="43"/>
      <c r="BJ77" s="43"/>
      <c r="BK77" s="43"/>
      <c r="BL77" s="43"/>
    </row>
    <row r="78" spans="1:64" ht="12.75" customHeight="1">
      <c r="A78" s="44">
        <v>0</v>
      </c>
      <c r="B78" s="44"/>
      <c r="C78" s="44"/>
      <c r="D78" s="44"/>
      <c r="E78" s="44"/>
      <c r="F78" s="44"/>
      <c r="G78" s="45" t="s">
        <v>351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346</v>
      </c>
      <c r="AA78" s="48"/>
      <c r="AB78" s="48"/>
      <c r="AC78" s="48"/>
      <c r="AD78" s="48"/>
      <c r="AE78" s="49" t="s">
        <v>347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43">
        <v>3137558.6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1"/>
        <v>3137558.6</v>
      </c>
      <c r="BF78" s="43"/>
      <c r="BG78" s="43"/>
      <c r="BH78" s="43"/>
      <c r="BI78" s="43"/>
      <c r="BJ78" s="43"/>
      <c r="BK78" s="43"/>
      <c r="BL78" s="43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352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346</v>
      </c>
      <c r="AA79" s="48"/>
      <c r="AB79" s="48"/>
      <c r="AC79" s="48"/>
      <c r="AD79" s="48"/>
      <c r="AE79" s="49" t="s">
        <v>347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3">
        <v>44000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1"/>
        <v>44000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353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354</v>
      </c>
      <c r="AA80" s="48"/>
      <c r="AB80" s="48"/>
      <c r="AC80" s="48"/>
      <c r="AD80" s="48"/>
      <c r="AE80" s="49" t="s">
        <v>347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3">
        <v>50000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f t="shared" si="1"/>
        <v>50000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355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346</v>
      </c>
      <c r="AA81" s="48"/>
      <c r="AB81" s="48"/>
      <c r="AC81" s="48"/>
      <c r="AD81" s="48"/>
      <c r="AE81" s="49" t="s">
        <v>347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3">
        <v>786602.4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1"/>
        <v>786602.4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44">
        <v>0</v>
      </c>
      <c r="B82" s="44"/>
      <c r="C82" s="44"/>
      <c r="D82" s="44"/>
      <c r="E82" s="44"/>
      <c r="F82" s="44"/>
      <c r="G82" s="45" t="s">
        <v>356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346</v>
      </c>
      <c r="AA82" s="48"/>
      <c r="AB82" s="48"/>
      <c r="AC82" s="48"/>
      <c r="AD82" s="48"/>
      <c r="AE82" s="49" t="s">
        <v>347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f>1150000+497200+715400+200000+2.84</f>
        <v>2562602.84</v>
      </c>
      <c r="AX82" s="43"/>
      <c r="AY82" s="43"/>
      <c r="AZ82" s="43"/>
      <c r="BA82" s="43"/>
      <c r="BB82" s="43"/>
      <c r="BC82" s="43"/>
      <c r="BD82" s="43"/>
      <c r="BE82" s="43">
        <f>AW82+AO82</f>
        <v>2562602.84</v>
      </c>
      <c r="BF82" s="43"/>
      <c r="BG82" s="43"/>
      <c r="BH82" s="43"/>
      <c r="BI82" s="43"/>
      <c r="BJ82" s="43"/>
      <c r="BK82" s="43"/>
      <c r="BL82" s="43"/>
    </row>
    <row r="83" spans="1:64" s="4" customFormat="1" ht="12.75" customHeight="1">
      <c r="A83" s="51">
        <v>0</v>
      </c>
      <c r="B83" s="51"/>
      <c r="C83" s="51"/>
      <c r="D83" s="51"/>
      <c r="E83" s="51"/>
      <c r="F83" s="51"/>
      <c r="G83" s="52" t="s">
        <v>312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5"/>
      <c r="AB83" s="55"/>
      <c r="AC83" s="55"/>
      <c r="AD83" s="55"/>
      <c r="AE83" s="56"/>
      <c r="AF83" s="56"/>
      <c r="AG83" s="56"/>
      <c r="AH83" s="56"/>
      <c r="AI83" s="56"/>
      <c r="AJ83" s="56"/>
      <c r="AK83" s="56"/>
      <c r="AL83" s="56"/>
      <c r="AM83" s="56"/>
      <c r="AN83" s="57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44">
        <v>0</v>
      </c>
      <c r="B84" s="44"/>
      <c r="C84" s="44"/>
      <c r="D84" s="44"/>
      <c r="E84" s="44"/>
      <c r="F84" s="44"/>
      <c r="G84" s="45" t="s">
        <v>357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358</v>
      </c>
      <c r="AA84" s="48"/>
      <c r="AB84" s="48"/>
      <c r="AC84" s="48"/>
      <c r="AD84" s="48"/>
      <c r="AE84" s="49" t="s">
        <v>347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3">
        <v>83.14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>AO84</f>
        <v>83.14</v>
      </c>
      <c r="BF84" s="43"/>
      <c r="BG84" s="43"/>
      <c r="BH84" s="43"/>
      <c r="BI84" s="43"/>
      <c r="BJ84" s="43"/>
      <c r="BK84" s="43"/>
      <c r="BL84" s="43"/>
    </row>
    <row r="85" spans="1:64" ht="12.75" customHeight="1">
      <c r="A85" s="44">
        <v>0</v>
      </c>
      <c r="B85" s="44"/>
      <c r="C85" s="44"/>
      <c r="D85" s="44"/>
      <c r="E85" s="44"/>
      <c r="F85" s="44"/>
      <c r="G85" s="45" t="s">
        <v>359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360</v>
      </c>
      <c r="AA85" s="48"/>
      <c r="AB85" s="48"/>
      <c r="AC85" s="48"/>
      <c r="AD85" s="48"/>
      <c r="AE85" s="49" t="s">
        <v>347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3">
        <v>3.1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v>3.1</v>
      </c>
      <c r="BF85" s="43"/>
      <c r="BG85" s="43"/>
      <c r="BH85" s="43"/>
      <c r="BI85" s="43"/>
      <c r="BJ85" s="43"/>
      <c r="BK85" s="43"/>
      <c r="BL85" s="43"/>
    </row>
    <row r="86" spans="1:64" ht="12.75" customHeight="1">
      <c r="A86" s="44">
        <v>0</v>
      </c>
      <c r="B86" s="44"/>
      <c r="C86" s="44"/>
      <c r="D86" s="44"/>
      <c r="E86" s="44"/>
      <c r="F86" s="44"/>
      <c r="G86" s="45" t="s">
        <v>0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 t="s">
        <v>360</v>
      </c>
      <c r="AA86" s="48"/>
      <c r="AB86" s="48"/>
      <c r="AC86" s="48"/>
      <c r="AD86" s="48"/>
      <c r="AE86" s="49" t="s">
        <v>347</v>
      </c>
      <c r="AF86" s="49"/>
      <c r="AG86" s="49"/>
      <c r="AH86" s="49"/>
      <c r="AI86" s="49"/>
      <c r="AJ86" s="49"/>
      <c r="AK86" s="49"/>
      <c r="AL86" s="49"/>
      <c r="AM86" s="49"/>
      <c r="AN86" s="50"/>
      <c r="AO86" s="43">
        <v>0.9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v>0.9</v>
      </c>
      <c r="BF86" s="43"/>
      <c r="BG86" s="43"/>
      <c r="BH86" s="43"/>
      <c r="BI86" s="43"/>
      <c r="BJ86" s="43"/>
      <c r="BK86" s="43"/>
      <c r="BL86" s="43"/>
    </row>
    <row r="87" spans="1:64" ht="12.75" customHeight="1">
      <c r="A87" s="44">
        <v>0</v>
      </c>
      <c r="B87" s="44"/>
      <c r="C87" s="44"/>
      <c r="D87" s="44"/>
      <c r="E87" s="44"/>
      <c r="F87" s="44"/>
      <c r="G87" s="45" t="s">
        <v>1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2</v>
      </c>
      <c r="AA87" s="48"/>
      <c r="AB87" s="48"/>
      <c r="AC87" s="48"/>
      <c r="AD87" s="48"/>
      <c r="AE87" s="49" t="s">
        <v>347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43">
        <v>62.8</v>
      </c>
      <c r="AP87" s="43"/>
      <c r="AQ87" s="43"/>
      <c r="AR87" s="43"/>
      <c r="AS87" s="43"/>
      <c r="AT87" s="43"/>
      <c r="AU87" s="43"/>
      <c r="AV87" s="43"/>
      <c r="AW87" s="43">
        <v>0</v>
      </c>
      <c r="AX87" s="43"/>
      <c r="AY87" s="43"/>
      <c r="AZ87" s="43"/>
      <c r="BA87" s="43"/>
      <c r="BB87" s="43"/>
      <c r="BC87" s="43"/>
      <c r="BD87" s="43"/>
      <c r="BE87" s="43">
        <v>62.8</v>
      </c>
      <c r="BF87" s="43"/>
      <c r="BG87" s="43"/>
      <c r="BH87" s="43"/>
      <c r="BI87" s="43"/>
      <c r="BJ87" s="43"/>
      <c r="BK87" s="43"/>
      <c r="BL87" s="43"/>
    </row>
    <row r="88" spans="1:64" ht="12.75" customHeight="1">
      <c r="A88" s="44">
        <v>0</v>
      </c>
      <c r="B88" s="44"/>
      <c r="C88" s="44"/>
      <c r="D88" s="44"/>
      <c r="E88" s="44"/>
      <c r="F88" s="44"/>
      <c r="G88" s="45" t="s">
        <v>3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360</v>
      </c>
      <c r="AA88" s="48"/>
      <c r="AB88" s="48"/>
      <c r="AC88" s="48"/>
      <c r="AD88" s="48"/>
      <c r="AE88" s="49" t="s">
        <v>347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43">
        <v>15.7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v>15.7</v>
      </c>
      <c r="BF88" s="43"/>
      <c r="BG88" s="43"/>
      <c r="BH88" s="43"/>
      <c r="BI88" s="43"/>
      <c r="BJ88" s="43"/>
      <c r="BK88" s="43"/>
      <c r="BL88" s="43"/>
    </row>
    <row r="89" spans="1:64" s="4" customFormat="1" ht="12.75" customHeight="1">
      <c r="A89" s="51">
        <v>0</v>
      </c>
      <c r="B89" s="51"/>
      <c r="C89" s="51"/>
      <c r="D89" s="51"/>
      <c r="E89" s="51"/>
      <c r="F89" s="51"/>
      <c r="G89" s="52" t="s">
        <v>4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5"/>
      <c r="AA89" s="55"/>
      <c r="AB89" s="55"/>
      <c r="AC89" s="55"/>
      <c r="AD89" s="55"/>
      <c r="AE89" s="56"/>
      <c r="AF89" s="56"/>
      <c r="AG89" s="56"/>
      <c r="AH89" s="56"/>
      <c r="AI89" s="56"/>
      <c r="AJ89" s="56"/>
      <c r="AK89" s="56"/>
      <c r="AL89" s="56"/>
      <c r="AM89" s="56"/>
      <c r="AN89" s="57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44">
        <v>0</v>
      </c>
      <c r="B90" s="44"/>
      <c r="C90" s="44"/>
      <c r="D90" s="44"/>
      <c r="E90" s="44"/>
      <c r="F90" s="44"/>
      <c r="G90" s="45" t="s">
        <v>5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6</v>
      </c>
      <c r="AA90" s="48"/>
      <c r="AB90" s="48"/>
      <c r="AC90" s="48"/>
      <c r="AD90" s="48"/>
      <c r="AE90" s="49" t="s">
        <v>347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43">
        <v>100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100</v>
      </c>
      <c r="BF90" s="43"/>
      <c r="BG90" s="43"/>
      <c r="BH90" s="43"/>
      <c r="BI90" s="43"/>
      <c r="BJ90" s="43"/>
      <c r="BK90" s="43"/>
      <c r="BL90" s="43"/>
    </row>
    <row r="91" spans="1:64" ht="12.75" customHeight="1">
      <c r="A91" s="44">
        <v>0</v>
      </c>
      <c r="B91" s="44"/>
      <c r="C91" s="44"/>
      <c r="D91" s="44"/>
      <c r="E91" s="44"/>
      <c r="F91" s="44"/>
      <c r="G91" s="45" t="s">
        <v>7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6</v>
      </c>
      <c r="AA91" s="48"/>
      <c r="AB91" s="48"/>
      <c r="AC91" s="48"/>
      <c r="AD91" s="48"/>
      <c r="AE91" s="49" t="s">
        <v>347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43">
        <v>100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100</v>
      </c>
      <c r="BF91" s="43"/>
      <c r="BG91" s="43"/>
      <c r="BH91" s="43"/>
      <c r="BI91" s="43"/>
      <c r="BJ91" s="43"/>
      <c r="BK91" s="43"/>
      <c r="BL91" s="43"/>
    </row>
    <row r="92" spans="1:64" ht="12.75" customHeight="1">
      <c r="A92" s="44">
        <v>0</v>
      </c>
      <c r="B92" s="44"/>
      <c r="C92" s="44"/>
      <c r="D92" s="44"/>
      <c r="E92" s="44"/>
      <c r="F92" s="44"/>
      <c r="G92" s="45" t="s">
        <v>8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6</v>
      </c>
      <c r="AA92" s="48"/>
      <c r="AB92" s="48"/>
      <c r="AC92" s="48"/>
      <c r="AD92" s="48"/>
      <c r="AE92" s="49" t="s">
        <v>347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43">
        <v>100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v>100</v>
      </c>
      <c r="BF92" s="43"/>
      <c r="BG92" s="43"/>
      <c r="BH92" s="43"/>
      <c r="BI92" s="43"/>
      <c r="BJ92" s="43"/>
      <c r="BK92" s="43"/>
      <c r="BL92" s="43"/>
    </row>
    <row r="93" spans="1:64" ht="12.75" customHeight="1">
      <c r="A93" s="44">
        <v>0</v>
      </c>
      <c r="B93" s="44"/>
      <c r="C93" s="44"/>
      <c r="D93" s="44"/>
      <c r="E93" s="44"/>
      <c r="F93" s="44"/>
      <c r="G93" s="45" t="s">
        <v>352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 t="s">
        <v>6</v>
      </c>
      <c r="AA93" s="48"/>
      <c r="AB93" s="48"/>
      <c r="AC93" s="48"/>
      <c r="AD93" s="48"/>
      <c r="AE93" s="49" t="s">
        <v>347</v>
      </c>
      <c r="AF93" s="49"/>
      <c r="AG93" s="49"/>
      <c r="AH93" s="49"/>
      <c r="AI93" s="49"/>
      <c r="AJ93" s="49"/>
      <c r="AK93" s="49"/>
      <c r="AL93" s="49"/>
      <c r="AM93" s="49"/>
      <c r="AN93" s="50"/>
      <c r="AO93" s="43">
        <v>100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100</v>
      </c>
      <c r="BF93" s="43"/>
      <c r="BG93" s="43"/>
      <c r="BH93" s="43"/>
      <c r="BI93" s="43"/>
      <c r="BJ93" s="43"/>
      <c r="BK93" s="43"/>
      <c r="BL93" s="43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70" t="s">
        <v>323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5"/>
      <c r="AO96" s="73" t="s">
        <v>325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23:59" ht="12.75">
      <c r="W97" s="63" t="s">
        <v>241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288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6" ht="15.75" customHeight="1">
      <c r="A98" s="103" t="s">
        <v>239</v>
      </c>
      <c r="B98" s="103"/>
      <c r="C98" s="103"/>
      <c r="D98" s="103"/>
      <c r="E98" s="103"/>
      <c r="F98" s="103"/>
    </row>
    <row r="99" spans="1:45" ht="12.75" customHeight="1">
      <c r="A99" s="65" t="s">
        <v>322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45" ht="12.75">
      <c r="A100" s="67" t="s">
        <v>283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70" t="s">
        <v>324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5"/>
      <c r="AO102" s="73" t="s">
        <v>326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23:59" ht="12.75">
      <c r="W103" s="63" t="s">
        <v>241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3" t="s">
        <v>288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8" ht="12.75">
      <c r="A104" s="68"/>
      <c r="B104" s="69"/>
      <c r="C104" s="69"/>
      <c r="D104" s="69"/>
      <c r="E104" s="69"/>
      <c r="F104" s="69"/>
      <c r="G104" s="69"/>
      <c r="H104" s="69"/>
    </row>
    <row r="105" spans="1:17" ht="12.75">
      <c r="A105" s="63" t="s">
        <v>281</v>
      </c>
      <c r="B105" s="63"/>
      <c r="C105" s="63"/>
      <c r="D105" s="63"/>
      <c r="E105" s="63"/>
      <c r="F105" s="63"/>
      <c r="G105" s="63"/>
      <c r="H105" s="63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282</v>
      </c>
    </row>
  </sheetData>
  <mergeCells count="3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47:AZ47"/>
    <mergeCell ref="AC49:AJ5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25:BL25"/>
    <mergeCell ref="A26:BL26"/>
    <mergeCell ref="A31:BL31"/>
    <mergeCell ref="A34:F34"/>
    <mergeCell ref="G34:BL34"/>
    <mergeCell ref="A32:F32"/>
    <mergeCell ref="A27:CH27"/>
    <mergeCell ref="A28:BL28"/>
    <mergeCell ref="A29:BL29"/>
    <mergeCell ref="AO1:BL1"/>
    <mergeCell ref="A60:BL60"/>
    <mergeCell ref="A53:C53"/>
    <mergeCell ref="U22:AD22"/>
    <mergeCell ref="AE22:AR22"/>
    <mergeCell ref="AK53:AR53"/>
    <mergeCell ref="AS53:AZ53"/>
    <mergeCell ref="G32:BL32"/>
    <mergeCell ref="AS52:AZ52"/>
    <mergeCell ref="AS51:AZ51"/>
    <mergeCell ref="AR66:AY66"/>
    <mergeCell ref="Z70:AD70"/>
    <mergeCell ref="G70:Y70"/>
    <mergeCell ref="A38:BL38"/>
    <mergeCell ref="G42:BL42"/>
    <mergeCell ref="G43:BL43"/>
    <mergeCell ref="A44:F44"/>
    <mergeCell ref="A51:C51"/>
    <mergeCell ref="A52:C52"/>
    <mergeCell ref="G44:BL44"/>
    <mergeCell ref="A66:C66"/>
    <mergeCell ref="D66:AA66"/>
    <mergeCell ref="AB66:AI66"/>
    <mergeCell ref="AJ66:AQ66"/>
    <mergeCell ref="AW70:BD70"/>
    <mergeCell ref="AO96:BG96"/>
    <mergeCell ref="A98:F98"/>
    <mergeCell ref="A73:F73"/>
    <mergeCell ref="Z73:AD73"/>
    <mergeCell ref="AE73:AN73"/>
    <mergeCell ref="A96:V96"/>
    <mergeCell ref="W96:AM96"/>
    <mergeCell ref="W97:AM97"/>
    <mergeCell ref="BE70:BL70"/>
    <mergeCell ref="AO97:BG97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37:BL37"/>
    <mergeCell ref="A61:AY61"/>
    <mergeCell ref="A43:F43"/>
    <mergeCell ref="A40:BL40"/>
    <mergeCell ref="A41:F41"/>
    <mergeCell ref="G41:BL41"/>
    <mergeCell ref="A42:F42"/>
    <mergeCell ref="AC53:AJ53"/>
    <mergeCell ref="AK49:AR50"/>
    <mergeCell ref="D53:AB5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D64:AA64"/>
    <mergeCell ref="AB64:AI64"/>
    <mergeCell ref="W103:AM103"/>
    <mergeCell ref="A71:F71"/>
    <mergeCell ref="A72:F72"/>
    <mergeCell ref="Z72:AD72"/>
    <mergeCell ref="A69:BL69"/>
    <mergeCell ref="A70:F70"/>
    <mergeCell ref="AE70:AN70"/>
    <mergeCell ref="G71:Y71"/>
    <mergeCell ref="AS54:AZ54"/>
    <mergeCell ref="A45:F45"/>
    <mergeCell ref="G45:BL45"/>
    <mergeCell ref="A62:C63"/>
    <mergeCell ref="D62:AA63"/>
    <mergeCell ref="AB62:AI63"/>
    <mergeCell ref="AJ62:AQ63"/>
    <mergeCell ref="AR62:AY63"/>
    <mergeCell ref="A49:C50"/>
    <mergeCell ref="A48:AZ48"/>
    <mergeCell ref="AK55:AR55"/>
    <mergeCell ref="A54:C54"/>
    <mergeCell ref="D54:AB54"/>
    <mergeCell ref="AC54:AJ54"/>
    <mergeCell ref="AK54:AR54"/>
    <mergeCell ref="AK57:AR57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R67:AY67"/>
    <mergeCell ref="AS57:AZ57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67:C67"/>
    <mergeCell ref="D67:AA67"/>
    <mergeCell ref="AB67:AI67"/>
    <mergeCell ref="AJ67:AQ67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</mergeCells>
  <conditionalFormatting sqref="H73:L73 G73:G93">
    <cfRule type="cellIs" priority="1" dxfId="0" operator="equal" stopIfTrue="1">
      <formula>$G72</formula>
    </cfRule>
  </conditionalFormatting>
  <conditionalFormatting sqref="D53:D58">
    <cfRule type="cellIs" priority="2" dxfId="0" operator="equal" stopIfTrue="1">
      <formula>$D52</formula>
    </cfRule>
  </conditionalFormatting>
  <conditionalFormatting sqref="A73:F9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290</v>
      </c>
      <c r="B19" s="112" t="s">
        <v>21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14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339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12.75" customHeight="1">
      <c r="A49" s="44">
        <v>1</v>
      </c>
      <c r="B49" s="44"/>
      <c r="C49" s="44"/>
      <c r="D49" s="79" t="s">
        <v>339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38.25" customHeight="1">
      <c r="A58" s="44">
        <v>1</v>
      </c>
      <c r="B58" s="44"/>
      <c r="C58" s="44"/>
      <c r="D58" s="79" t="s">
        <v>15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100000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100000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100000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16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346</v>
      </c>
      <c r="AA66" s="48"/>
      <c r="AB66" s="48"/>
      <c r="AC66" s="48"/>
      <c r="AD66" s="48"/>
      <c r="AE66" s="49" t="s">
        <v>347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40000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40000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17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346</v>
      </c>
      <c r="AA67" s="48"/>
      <c r="AB67" s="48"/>
      <c r="AC67" s="48"/>
      <c r="AD67" s="48"/>
      <c r="AE67" s="49" t="s">
        <v>347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24000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24000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18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346</v>
      </c>
      <c r="AA68" s="48"/>
      <c r="AB68" s="48"/>
      <c r="AC68" s="48"/>
      <c r="AD68" s="48"/>
      <c r="AE68" s="49" t="s">
        <v>347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36000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36000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9" t="s">
        <v>347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337.3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337.3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312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357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358</v>
      </c>
      <c r="AA71" s="48"/>
      <c r="AB71" s="48"/>
      <c r="AC71" s="48"/>
      <c r="AD71" s="48"/>
      <c r="AE71" s="49" t="s">
        <v>347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118.6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118.6</v>
      </c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359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360</v>
      </c>
      <c r="AA72" s="48"/>
      <c r="AB72" s="48"/>
      <c r="AC72" s="48"/>
      <c r="AD72" s="48"/>
      <c r="AE72" s="49" t="s">
        <v>347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71.2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71.2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2</v>
      </c>
      <c r="AA73" s="48"/>
      <c r="AB73" s="48"/>
      <c r="AC73" s="48"/>
      <c r="AD73" s="48"/>
      <c r="AE73" s="49" t="s">
        <v>347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3">
        <v>106.7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106.7</v>
      </c>
      <c r="BF73" s="43"/>
      <c r="BG73" s="43"/>
      <c r="BH73" s="43"/>
      <c r="BI73" s="43"/>
      <c r="BJ73" s="43"/>
      <c r="BK73" s="43"/>
      <c r="BL73" s="4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70" t="s">
        <v>323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325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23:59" ht="12.75">
      <c r="W77" s="63" t="s">
        <v>241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288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" ht="15.75" customHeight="1">
      <c r="A78" s="103" t="s">
        <v>239</v>
      </c>
      <c r="B78" s="103"/>
      <c r="C78" s="103"/>
      <c r="D78" s="103"/>
      <c r="E78" s="103"/>
      <c r="F78" s="103"/>
    </row>
    <row r="79" spans="1:45" ht="12.75" customHeight="1">
      <c r="A79" s="65" t="s">
        <v>322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2.75">
      <c r="A80" s="67" t="s">
        <v>283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324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326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23:59" ht="12.75">
      <c r="W83" s="63" t="s">
        <v>241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288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8" ht="12.75">
      <c r="A84" s="68">
        <v>44600</v>
      </c>
      <c r="B84" s="69"/>
      <c r="C84" s="69"/>
      <c r="D84" s="69"/>
      <c r="E84" s="69"/>
      <c r="F84" s="69"/>
      <c r="G84" s="69"/>
      <c r="H84" s="69"/>
    </row>
    <row r="85" spans="1:17" ht="12.75">
      <c r="A85" s="63" t="s">
        <v>281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282</v>
      </c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290</v>
      </c>
      <c r="B19" s="112" t="s">
        <v>36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809800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809800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339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12.75" customHeight="1">
      <c r="A49" s="44">
        <v>1</v>
      </c>
      <c r="B49" s="44"/>
      <c r="C49" s="44"/>
      <c r="D49" s="79" t="s">
        <v>339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809800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809800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809800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809800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38.25" customHeight="1">
      <c r="A58" s="44">
        <v>1</v>
      </c>
      <c r="B58" s="44"/>
      <c r="C58" s="44"/>
      <c r="D58" s="79" t="s">
        <v>26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675000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675000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675000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675000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16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346</v>
      </c>
      <c r="AA66" s="48"/>
      <c r="AB66" s="48"/>
      <c r="AC66" s="48"/>
      <c r="AD66" s="48"/>
      <c r="AE66" s="49" t="s">
        <v>347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472700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472700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27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346</v>
      </c>
      <c r="AA67" s="48"/>
      <c r="AB67" s="48"/>
      <c r="AC67" s="48"/>
      <c r="AD67" s="48"/>
      <c r="AE67" s="49" t="s">
        <v>347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125500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125500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18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346</v>
      </c>
      <c r="AA68" s="48"/>
      <c r="AB68" s="48"/>
      <c r="AC68" s="48"/>
      <c r="AD68" s="48"/>
      <c r="AE68" s="49" t="s">
        <v>347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189800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189800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346</v>
      </c>
      <c r="AA69" s="48"/>
      <c r="AB69" s="48"/>
      <c r="AC69" s="48"/>
      <c r="AD69" s="48"/>
      <c r="AE69" s="49" t="s">
        <v>347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7800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7800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353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354</v>
      </c>
      <c r="AA70" s="48"/>
      <c r="AB70" s="48"/>
      <c r="AC70" s="48"/>
      <c r="AD70" s="48"/>
      <c r="AE70" s="49" t="s">
        <v>347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59300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59300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29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346</v>
      </c>
      <c r="AA71" s="48"/>
      <c r="AB71" s="48"/>
      <c r="AC71" s="48"/>
      <c r="AD71" s="48"/>
      <c r="AE71" s="49" t="s">
        <v>347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14000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14000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51">
        <v>0</v>
      </c>
      <c r="B72" s="51"/>
      <c r="C72" s="51"/>
      <c r="D72" s="51"/>
      <c r="E72" s="51"/>
      <c r="F72" s="51"/>
      <c r="G72" s="52" t="s">
        <v>312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6"/>
      <c r="AF72" s="56"/>
      <c r="AG72" s="56"/>
      <c r="AH72" s="56"/>
      <c r="AI72" s="56"/>
      <c r="AJ72" s="56"/>
      <c r="AK72" s="56"/>
      <c r="AL72" s="56"/>
      <c r="AM72" s="56"/>
      <c r="AN72" s="57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30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358</v>
      </c>
      <c r="AA73" s="48"/>
      <c r="AB73" s="48"/>
      <c r="AC73" s="48"/>
      <c r="AD73" s="48"/>
      <c r="AE73" s="49" t="s">
        <v>347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3">
        <v>8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8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31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360</v>
      </c>
      <c r="AA74" s="48"/>
      <c r="AB74" s="48"/>
      <c r="AC74" s="48"/>
      <c r="AD74" s="48"/>
      <c r="AE74" s="49" t="s">
        <v>347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3">
        <v>2.1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2.1</v>
      </c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2</v>
      </c>
      <c r="AA75" s="48"/>
      <c r="AB75" s="48"/>
      <c r="AC75" s="48"/>
      <c r="AD75" s="48"/>
      <c r="AE75" s="49" t="s">
        <v>347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3">
        <v>3.2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3.2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32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360</v>
      </c>
      <c r="AA76" s="48"/>
      <c r="AB76" s="48"/>
      <c r="AC76" s="48"/>
      <c r="AD76" s="48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43">
        <v>0.2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0.2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33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360</v>
      </c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43">
        <v>0.1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0.1</v>
      </c>
      <c r="BF77" s="43"/>
      <c r="BG77" s="43"/>
      <c r="BH77" s="43"/>
      <c r="BI77" s="43"/>
      <c r="BJ77" s="43"/>
      <c r="BK77" s="43"/>
      <c r="BL77" s="43"/>
    </row>
    <row r="78" spans="1:64" s="4" customFormat="1" ht="12.75" customHeight="1">
      <c r="A78" s="51">
        <v>0</v>
      </c>
      <c r="B78" s="51"/>
      <c r="C78" s="51"/>
      <c r="D78" s="51"/>
      <c r="E78" s="51"/>
      <c r="F78" s="51"/>
      <c r="G78" s="52" t="s">
        <v>4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/>
      <c r="AA78" s="55"/>
      <c r="AB78" s="55"/>
      <c r="AC78" s="55"/>
      <c r="AD78" s="55"/>
      <c r="AE78" s="56"/>
      <c r="AF78" s="56"/>
      <c r="AG78" s="56"/>
      <c r="AH78" s="56"/>
      <c r="AI78" s="56"/>
      <c r="AJ78" s="56"/>
      <c r="AK78" s="56"/>
      <c r="AL78" s="56"/>
      <c r="AM78" s="56"/>
      <c r="AN78" s="57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6</v>
      </c>
      <c r="AA79" s="48"/>
      <c r="AB79" s="48"/>
      <c r="AC79" s="48"/>
      <c r="AD79" s="48"/>
      <c r="AE79" s="49" t="s">
        <v>347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3">
        <v>100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100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6</v>
      </c>
      <c r="AA80" s="48"/>
      <c r="AB80" s="48"/>
      <c r="AC80" s="48"/>
      <c r="AD80" s="48"/>
      <c r="AE80" s="49" t="s">
        <v>347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3">
        <v>100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100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8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6</v>
      </c>
      <c r="AA81" s="48"/>
      <c r="AB81" s="48"/>
      <c r="AC81" s="48"/>
      <c r="AD81" s="48"/>
      <c r="AE81" s="49" t="s">
        <v>347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44">
        <v>0</v>
      </c>
      <c r="B82" s="44"/>
      <c r="C82" s="44"/>
      <c r="D82" s="44"/>
      <c r="E82" s="44"/>
      <c r="F82" s="44"/>
      <c r="G82" s="45" t="s">
        <v>34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6</v>
      </c>
      <c r="AA82" s="48"/>
      <c r="AB82" s="48"/>
      <c r="AC82" s="48"/>
      <c r="AD82" s="48"/>
      <c r="AE82" s="49" t="s">
        <v>347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100</v>
      </c>
      <c r="AX82" s="43"/>
      <c r="AY82" s="43"/>
      <c r="AZ82" s="43"/>
      <c r="BA82" s="43"/>
      <c r="BB82" s="43"/>
      <c r="BC82" s="43"/>
      <c r="BD82" s="43"/>
      <c r="BE82" s="43">
        <v>100</v>
      </c>
      <c r="BF82" s="43"/>
      <c r="BG82" s="43"/>
      <c r="BH82" s="43"/>
      <c r="BI82" s="43"/>
      <c r="BJ82" s="43"/>
      <c r="BK82" s="43"/>
      <c r="BL82" s="4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70" t="s">
        <v>323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325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63" t="s">
        <v>241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288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" ht="15.75" customHeight="1">
      <c r="A87" s="103" t="s">
        <v>239</v>
      </c>
      <c r="B87" s="103"/>
      <c r="C87" s="103"/>
      <c r="D87" s="103"/>
      <c r="E87" s="103"/>
      <c r="F87" s="103"/>
    </row>
    <row r="88" spans="1:45" ht="12.75" customHeight="1">
      <c r="A88" s="65" t="s">
        <v>322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45" ht="12.75">
      <c r="A89" s="67" t="s">
        <v>283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70" t="s">
        <v>324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"/>
      <c r="AO91" s="73" t="s">
        <v>326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23:59" ht="12.75">
      <c r="W92" s="63" t="s">
        <v>241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3" t="s">
        <v>288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8" ht="12.75">
      <c r="A93" s="68">
        <v>44600</v>
      </c>
      <c r="B93" s="69"/>
      <c r="C93" s="69"/>
      <c r="D93" s="69"/>
      <c r="E93" s="69"/>
      <c r="F93" s="69"/>
      <c r="G93" s="69"/>
      <c r="H93" s="69"/>
    </row>
    <row r="94" spans="1:17" ht="12.75">
      <c r="A94" s="63" t="s">
        <v>281</v>
      </c>
      <c r="B94" s="63"/>
      <c r="C94" s="63"/>
      <c r="D94" s="63"/>
      <c r="E94" s="63"/>
      <c r="F94" s="63"/>
      <c r="G94" s="63"/>
      <c r="H94" s="6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282</v>
      </c>
    </row>
  </sheetData>
  <mergeCells count="27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290</v>
      </c>
      <c r="B19" s="112" t="s">
        <v>66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68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69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67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2155000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2055000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100000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64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40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65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41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25.5" customHeight="1">
      <c r="A42" s="44">
        <v>2</v>
      </c>
      <c r="B42" s="44"/>
      <c r="C42" s="44"/>
      <c r="D42" s="44"/>
      <c r="E42" s="44"/>
      <c r="F42" s="44"/>
      <c r="G42" s="79" t="s">
        <v>42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277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329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9" t="s">
        <v>264</v>
      </c>
      <c r="B46" s="59"/>
      <c r="C46" s="59"/>
      <c r="D46" s="89" t="s">
        <v>262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 t="s">
        <v>265</v>
      </c>
      <c r="AD46" s="59"/>
      <c r="AE46" s="59"/>
      <c r="AF46" s="59"/>
      <c r="AG46" s="59"/>
      <c r="AH46" s="59"/>
      <c r="AI46" s="59"/>
      <c r="AJ46" s="59"/>
      <c r="AK46" s="59" t="s">
        <v>266</v>
      </c>
      <c r="AL46" s="59"/>
      <c r="AM46" s="59"/>
      <c r="AN46" s="59"/>
      <c r="AO46" s="59"/>
      <c r="AP46" s="59"/>
      <c r="AQ46" s="59"/>
      <c r="AR46" s="59"/>
      <c r="AS46" s="59" t="s">
        <v>263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9"/>
      <c r="B47" s="59"/>
      <c r="C47" s="5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242</v>
      </c>
      <c r="B49" s="44"/>
      <c r="C49" s="44"/>
      <c r="D49" s="109" t="s">
        <v>243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02" t="s">
        <v>244</v>
      </c>
      <c r="AD49" s="102"/>
      <c r="AE49" s="102"/>
      <c r="AF49" s="102"/>
      <c r="AG49" s="102"/>
      <c r="AH49" s="102"/>
      <c r="AI49" s="102"/>
      <c r="AJ49" s="102"/>
      <c r="AK49" s="102" t="s">
        <v>245</v>
      </c>
      <c r="AL49" s="102"/>
      <c r="AM49" s="102"/>
      <c r="AN49" s="102"/>
      <c r="AO49" s="102"/>
      <c r="AP49" s="102"/>
      <c r="AQ49" s="102"/>
      <c r="AR49" s="102"/>
      <c r="AS49" s="48" t="s">
        <v>246</v>
      </c>
      <c r="AT49" s="102"/>
      <c r="AU49" s="102"/>
      <c r="AV49" s="102"/>
      <c r="AW49" s="102"/>
      <c r="AX49" s="102"/>
      <c r="AY49" s="102"/>
      <c r="AZ49" s="102"/>
      <c r="BA49" s="19"/>
      <c r="BB49" s="20"/>
      <c r="BC49" s="20"/>
      <c r="BD49" s="20"/>
      <c r="BE49" s="20"/>
      <c r="BF49" s="20"/>
      <c r="BG49" s="20"/>
      <c r="BH49" s="20"/>
      <c r="CA49" s="4" t="s">
        <v>249</v>
      </c>
    </row>
    <row r="50" spans="1:79" ht="38.25" customHeight="1">
      <c r="A50" s="44">
        <v>1</v>
      </c>
      <c r="B50" s="44"/>
      <c r="C50" s="44"/>
      <c r="D50" s="79" t="s">
        <v>43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100000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 aca="true" t="shared" si="0" ref="AS50:AS55">AC50+AK50</f>
        <v>100000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250</v>
      </c>
    </row>
    <row r="51" spans="1:60" ht="38.25" customHeight="1">
      <c r="A51" s="44">
        <v>2</v>
      </c>
      <c r="B51" s="44"/>
      <c r="C51" s="44"/>
      <c r="D51" s="79" t="s">
        <v>44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43">
        <v>1035000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 t="shared" si="0"/>
        <v>1035000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4">
        <v>3</v>
      </c>
      <c r="B52" s="44"/>
      <c r="C52" s="44"/>
      <c r="D52" s="79" t="s">
        <v>45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3">
        <v>50000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 t="shared" si="0"/>
        <v>50000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4">
        <v>4</v>
      </c>
      <c r="B53" s="44"/>
      <c r="C53" s="44"/>
      <c r="D53" s="79" t="s">
        <v>46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3">
        <v>700000</v>
      </c>
      <c r="AD53" s="43"/>
      <c r="AE53" s="43"/>
      <c r="AF53" s="43"/>
      <c r="AG53" s="43"/>
      <c r="AH53" s="43"/>
      <c r="AI53" s="43"/>
      <c r="AJ53" s="43"/>
      <c r="AK53" s="43">
        <v>100000</v>
      </c>
      <c r="AL53" s="43"/>
      <c r="AM53" s="43"/>
      <c r="AN53" s="43"/>
      <c r="AO53" s="43"/>
      <c r="AP53" s="43"/>
      <c r="AQ53" s="43"/>
      <c r="AR53" s="43"/>
      <c r="AS53" s="43">
        <f t="shared" si="0"/>
        <v>800000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4">
        <v>5</v>
      </c>
      <c r="B54" s="44"/>
      <c r="C54" s="44"/>
      <c r="D54" s="79" t="s">
        <v>47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43">
        <v>170000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 t="shared" si="0"/>
        <v>170000</v>
      </c>
      <c r="AT54" s="43"/>
      <c r="AU54" s="43"/>
      <c r="AV54" s="43"/>
      <c r="AW54" s="43"/>
      <c r="AX54" s="43"/>
      <c r="AY54" s="43"/>
      <c r="AZ54" s="43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51"/>
      <c r="B55" s="51"/>
      <c r="C55" s="51"/>
      <c r="D55" s="42" t="s">
        <v>303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8">
        <v>2055000</v>
      </c>
      <c r="AD55" s="58"/>
      <c r="AE55" s="58"/>
      <c r="AF55" s="58"/>
      <c r="AG55" s="58"/>
      <c r="AH55" s="58"/>
      <c r="AI55" s="58"/>
      <c r="AJ55" s="58"/>
      <c r="AK55" s="58">
        <v>100000</v>
      </c>
      <c r="AL55" s="58"/>
      <c r="AM55" s="58"/>
      <c r="AN55" s="58"/>
      <c r="AO55" s="58"/>
      <c r="AP55" s="58"/>
      <c r="AQ55" s="58"/>
      <c r="AR55" s="58"/>
      <c r="AS55" s="58">
        <f t="shared" si="0"/>
        <v>2155000</v>
      </c>
      <c r="AT55" s="58"/>
      <c r="AU55" s="58"/>
      <c r="AV55" s="58"/>
      <c r="AW55" s="58"/>
      <c r="AX55" s="58"/>
      <c r="AY55" s="58"/>
      <c r="AZ55" s="58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84" t="s">
        <v>278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ht="15" customHeight="1">
      <c r="A58" s="74" t="s">
        <v>329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9" t="s">
        <v>264</v>
      </c>
      <c r="B59" s="59"/>
      <c r="C59" s="59"/>
      <c r="D59" s="89" t="s">
        <v>270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9" t="s">
        <v>265</v>
      </c>
      <c r="AC59" s="59"/>
      <c r="AD59" s="59"/>
      <c r="AE59" s="59"/>
      <c r="AF59" s="59"/>
      <c r="AG59" s="59"/>
      <c r="AH59" s="59"/>
      <c r="AI59" s="59"/>
      <c r="AJ59" s="59" t="s">
        <v>266</v>
      </c>
      <c r="AK59" s="59"/>
      <c r="AL59" s="59"/>
      <c r="AM59" s="59"/>
      <c r="AN59" s="59"/>
      <c r="AO59" s="59"/>
      <c r="AP59" s="59"/>
      <c r="AQ59" s="59"/>
      <c r="AR59" s="59" t="s">
        <v>263</v>
      </c>
      <c r="AS59" s="59"/>
      <c r="AT59" s="59"/>
      <c r="AU59" s="59"/>
      <c r="AV59" s="59"/>
      <c r="AW59" s="59"/>
      <c r="AX59" s="59"/>
      <c r="AY59" s="59"/>
    </row>
    <row r="60" spans="1:51" ht="28.5" customHeight="1">
      <c r="A60" s="59"/>
      <c r="B60" s="59"/>
      <c r="C60" s="59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51" ht="15.75" customHeight="1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customHeight="1" hidden="1">
      <c r="A62" s="44" t="s">
        <v>242</v>
      </c>
      <c r="B62" s="44"/>
      <c r="C62" s="44"/>
      <c r="D62" s="95" t="s">
        <v>243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102" t="s">
        <v>244</v>
      </c>
      <c r="AC62" s="102"/>
      <c r="AD62" s="102"/>
      <c r="AE62" s="102"/>
      <c r="AF62" s="102"/>
      <c r="AG62" s="102"/>
      <c r="AH62" s="102"/>
      <c r="AI62" s="102"/>
      <c r="AJ62" s="102" t="s">
        <v>245</v>
      </c>
      <c r="AK62" s="102"/>
      <c r="AL62" s="102"/>
      <c r="AM62" s="102"/>
      <c r="AN62" s="102"/>
      <c r="AO62" s="102"/>
      <c r="AP62" s="102"/>
      <c r="AQ62" s="102"/>
      <c r="AR62" s="102" t="s">
        <v>246</v>
      </c>
      <c r="AS62" s="102"/>
      <c r="AT62" s="102"/>
      <c r="AU62" s="102"/>
      <c r="AV62" s="102"/>
      <c r="AW62" s="102"/>
      <c r="AX62" s="102"/>
      <c r="AY62" s="102"/>
      <c r="CA62" s="1" t="s">
        <v>251</v>
      </c>
    </row>
    <row r="63" spans="1:79" ht="25.5" customHeight="1">
      <c r="A63" s="44">
        <v>1</v>
      </c>
      <c r="B63" s="44"/>
      <c r="C63" s="44"/>
      <c r="D63" s="79" t="s">
        <v>48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43">
        <v>170000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170000</v>
      </c>
      <c r="AS63" s="43"/>
      <c r="AT63" s="43"/>
      <c r="AU63" s="43"/>
      <c r="AV63" s="43"/>
      <c r="AW63" s="43"/>
      <c r="AX63" s="43"/>
      <c r="AY63" s="43"/>
      <c r="CA63" s="1" t="s">
        <v>252</v>
      </c>
    </row>
    <row r="64" spans="1:51" ht="38.25" customHeight="1">
      <c r="A64" s="44">
        <v>2</v>
      </c>
      <c r="B64" s="44"/>
      <c r="C64" s="44"/>
      <c r="D64" s="79" t="s">
        <v>49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43">
        <v>1135000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>AB64+AJ64</f>
        <v>1135000</v>
      </c>
      <c r="AS64" s="43"/>
      <c r="AT64" s="43"/>
      <c r="AU64" s="43"/>
      <c r="AV64" s="43"/>
      <c r="AW64" s="43"/>
      <c r="AX64" s="43"/>
      <c r="AY64" s="43"/>
    </row>
    <row r="65" spans="1:51" ht="12.75" customHeight="1">
      <c r="A65" s="44">
        <v>3</v>
      </c>
      <c r="B65" s="44"/>
      <c r="C65" s="44"/>
      <c r="D65" s="79" t="s">
        <v>50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43">
        <v>700000</v>
      </c>
      <c r="AC65" s="43"/>
      <c r="AD65" s="43"/>
      <c r="AE65" s="43"/>
      <c r="AF65" s="43"/>
      <c r="AG65" s="43"/>
      <c r="AH65" s="43"/>
      <c r="AI65" s="43"/>
      <c r="AJ65" s="43">
        <v>100000</v>
      </c>
      <c r="AK65" s="43"/>
      <c r="AL65" s="43"/>
      <c r="AM65" s="43"/>
      <c r="AN65" s="43"/>
      <c r="AO65" s="43"/>
      <c r="AP65" s="43"/>
      <c r="AQ65" s="43"/>
      <c r="AR65" s="43">
        <f>AB65+AJ65</f>
        <v>800000</v>
      </c>
      <c r="AS65" s="43"/>
      <c r="AT65" s="43"/>
      <c r="AU65" s="43"/>
      <c r="AV65" s="43"/>
      <c r="AW65" s="43"/>
      <c r="AX65" s="43"/>
      <c r="AY65" s="43"/>
    </row>
    <row r="66" spans="1:51" ht="25.5" customHeight="1">
      <c r="A66" s="44">
        <v>4</v>
      </c>
      <c r="B66" s="44"/>
      <c r="C66" s="44"/>
      <c r="D66" s="79" t="s">
        <v>51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43">
        <v>50000</v>
      </c>
      <c r="AC66" s="43"/>
      <c r="AD66" s="43"/>
      <c r="AE66" s="43"/>
      <c r="AF66" s="43"/>
      <c r="AG66" s="43"/>
      <c r="AH66" s="43"/>
      <c r="AI66" s="43"/>
      <c r="AJ66" s="43">
        <v>0</v>
      </c>
      <c r="AK66" s="43"/>
      <c r="AL66" s="43"/>
      <c r="AM66" s="43"/>
      <c r="AN66" s="43"/>
      <c r="AO66" s="43"/>
      <c r="AP66" s="43"/>
      <c r="AQ66" s="43"/>
      <c r="AR66" s="43">
        <f>AB66+AJ66</f>
        <v>50000</v>
      </c>
      <c r="AS66" s="43"/>
      <c r="AT66" s="43"/>
      <c r="AU66" s="43"/>
      <c r="AV66" s="43"/>
      <c r="AW66" s="43"/>
      <c r="AX66" s="43"/>
      <c r="AY66" s="43"/>
    </row>
    <row r="67" spans="1:51" s="4" customFormat="1" ht="12.75" customHeight="1">
      <c r="A67" s="51"/>
      <c r="B67" s="51"/>
      <c r="C67" s="51"/>
      <c r="D67" s="42" t="s">
        <v>263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58">
        <v>2055000</v>
      </c>
      <c r="AC67" s="58"/>
      <c r="AD67" s="58"/>
      <c r="AE67" s="58"/>
      <c r="AF67" s="58"/>
      <c r="AG67" s="58"/>
      <c r="AH67" s="58"/>
      <c r="AI67" s="58"/>
      <c r="AJ67" s="58">
        <v>100000</v>
      </c>
      <c r="AK67" s="58"/>
      <c r="AL67" s="58"/>
      <c r="AM67" s="58"/>
      <c r="AN67" s="58"/>
      <c r="AO67" s="58"/>
      <c r="AP67" s="58"/>
      <c r="AQ67" s="58"/>
      <c r="AR67" s="58">
        <f>AB67+AJ67</f>
        <v>2155000</v>
      </c>
      <c r="AS67" s="58"/>
      <c r="AT67" s="58"/>
      <c r="AU67" s="58"/>
      <c r="AV67" s="58"/>
      <c r="AW67" s="58"/>
      <c r="AX67" s="58"/>
      <c r="AY67" s="58"/>
    </row>
    <row r="69" spans="1:64" ht="15.75" customHeight="1">
      <c r="A69" s="64" t="s">
        <v>279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0" customHeight="1">
      <c r="A70" s="59" t="s">
        <v>264</v>
      </c>
      <c r="B70" s="59"/>
      <c r="C70" s="59"/>
      <c r="D70" s="59"/>
      <c r="E70" s="59"/>
      <c r="F70" s="59"/>
      <c r="G70" s="60" t="s">
        <v>280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 t="s">
        <v>238</v>
      </c>
      <c r="AA70" s="59"/>
      <c r="AB70" s="59"/>
      <c r="AC70" s="59"/>
      <c r="AD70" s="59"/>
      <c r="AE70" s="59" t="s">
        <v>237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0" t="s">
        <v>265</v>
      </c>
      <c r="AP70" s="61"/>
      <c r="AQ70" s="61"/>
      <c r="AR70" s="61"/>
      <c r="AS70" s="61"/>
      <c r="AT70" s="61"/>
      <c r="AU70" s="61"/>
      <c r="AV70" s="62"/>
      <c r="AW70" s="60" t="s">
        <v>266</v>
      </c>
      <c r="AX70" s="61"/>
      <c r="AY70" s="61"/>
      <c r="AZ70" s="61"/>
      <c r="BA70" s="61"/>
      <c r="BB70" s="61"/>
      <c r="BC70" s="61"/>
      <c r="BD70" s="62"/>
      <c r="BE70" s="60" t="s">
        <v>263</v>
      </c>
      <c r="BF70" s="61"/>
      <c r="BG70" s="61"/>
      <c r="BH70" s="61"/>
      <c r="BI70" s="61"/>
      <c r="BJ70" s="61"/>
      <c r="BK70" s="61"/>
      <c r="BL70" s="62"/>
    </row>
    <row r="71" spans="1:64" ht="15.75" customHeight="1">
      <c r="A71" s="59">
        <v>1</v>
      </c>
      <c r="B71" s="59"/>
      <c r="C71" s="59"/>
      <c r="D71" s="59"/>
      <c r="E71" s="59"/>
      <c r="F71" s="59"/>
      <c r="G71" s="60">
        <v>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>
        <v>3</v>
      </c>
      <c r="AA71" s="59"/>
      <c r="AB71" s="59"/>
      <c r="AC71" s="59"/>
      <c r="AD71" s="59"/>
      <c r="AE71" s="59">
        <v>4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>
        <v>5</v>
      </c>
      <c r="AP71" s="59"/>
      <c r="AQ71" s="59"/>
      <c r="AR71" s="59"/>
      <c r="AS71" s="59"/>
      <c r="AT71" s="59"/>
      <c r="AU71" s="59"/>
      <c r="AV71" s="59"/>
      <c r="AW71" s="59">
        <v>6</v>
      </c>
      <c r="AX71" s="59"/>
      <c r="AY71" s="59"/>
      <c r="AZ71" s="59"/>
      <c r="BA71" s="59"/>
      <c r="BB71" s="59"/>
      <c r="BC71" s="59"/>
      <c r="BD71" s="59"/>
      <c r="BE71" s="59">
        <v>7</v>
      </c>
      <c r="BF71" s="59"/>
      <c r="BG71" s="59"/>
      <c r="BH71" s="59"/>
      <c r="BI71" s="59"/>
      <c r="BJ71" s="59"/>
      <c r="BK71" s="59"/>
      <c r="BL71" s="59"/>
    </row>
    <row r="72" spans="1:79" ht="12.75" customHeight="1" hidden="1">
      <c r="A72" s="44" t="s">
        <v>269</v>
      </c>
      <c r="B72" s="44"/>
      <c r="C72" s="44"/>
      <c r="D72" s="44"/>
      <c r="E72" s="44"/>
      <c r="F72" s="44"/>
      <c r="G72" s="95" t="s">
        <v>243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4" t="s">
        <v>255</v>
      </c>
      <c r="AA72" s="44"/>
      <c r="AB72" s="44"/>
      <c r="AC72" s="44"/>
      <c r="AD72" s="44"/>
      <c r="AE72" s="101" t="s">
        <v>268</v>
      </c>
      <c r="AF72" s="101"/>
      <c r="AG72" s="101"/>
      <c r="AH72" s="101"/>
      <c r="AI72" s="101"/>
      <c r="AJ72" s="101"/>
      <c r="AK72" s="101"/>
      <c r="AL72" s="101"/>
      <c r="AM72" s="101"/>
      <c r="AN72" s="95"/>
      <c r="AO72" s="102" t="s">
        <v>244</v>
      </c>
      <c r="AP72" s="102"/>
      <c r="AQ72" s="102"/>
      <c r="AR72" s="102"/>
      <c r="AS72" s="102"/>
      <c r="AT72" s="102"/>
      <c r="AU72" s="102"/>
      <c r="AV72" s="102"/>
      <c r="AW72" s="102" t="s">
        <v>267</v>
      </c>
      <c r="AX72" s="102"/>
      <c r="AY72" s="102"/>
      <c r="AZ72" s="102"/>
      <c r="BA72" s="102"/>
      <c r="BB72" s="102"/>
      <c r="BC72" s="102"/>
      <c r="BD72" s="102"/>
      <c r="BE72" s="102" t="s">
        <v>305</v>
      </c>
      <c r="BF72" s="102"/>
      <c r="BG72" s="102"/>
      <c r="BH72" s="102"/>
      <c r="BI72" s="102"/>
      <c r="BJ72" s="102"/>
      <c r="BK72" s="102"/>
      <c r="BL72" s="102"/>
      <c r="CA72" s="1" t="s">
        <v>253</v>
      </c>
    </row>
    <row r="73" spans="1:79" s="4" customFormat="1" ht="12.75" customHeight="1">
      <c r="A73" s="51">
        <v>0</v>
      </c>
      <c r="B73" s="51"/>
      <c r="C73" s="51"/>
      <c r="D73" s="51"/>
      <c r="E73" s="51"/>
      <c r="F73" s="51"/>
      <c r="G73" s="98" t="s">
        <v>304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55"/>
      <c r="AA73" s="55"/>
      <c r="AB73" s="55"/>
      <c r="AC73" s="55"/>
      <c r="AD73" s="55"/>
      <c r="AE73" s="56"/>
      <c r="AF73" s="56"/>
      <c r="AG73" s="56"/>
      <c r="AH73" s="56"/>
      <c r="AI73" s="56"/>
      <c r="AJ73" s="56"/>
      <c r="AK73" s="56"/>
      <c r="AL73" s="56"/>
      <c r="AM73" s="56"/>
      <c r="AN73" s="5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CA73" s="4" t="s">
        <v>254</v>
      </c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52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53</v>
      </c>
      <c r="AA74" s="48"/>
      <c r="AB74" s="48"/>
      <c r="AC74" s="48"/>
      <c r="AD74" s="48"/>
      <c r="AE74" s="45" t="s">
        <v>54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2055000</v>
      </c>
      <c r="AP74" s="43"/>
      <c r="AQ74" s="43"/>
      <c r="AR74" s="43"/>
      <c r="AS74" s="43"/>
      <c r="AT74" s="43"/>
      <c r="AU74" s="43"/>
      <c r="AV74" s="43"/>
      <c r="AW74" s="43">
        <v>100000</v>
      </c>
      <c r="AX74" s="43"/>
      <c r="AY74" s="43"/>
      <c r="AZ74" s="43"/>
      <c r="BA74" s="43"/>
      <c r="BB74" s="43"/>
      <c r="BC74" s="43"/>
      <c r="BD74" s="43"/>
      <c r="BE74" s="43">
        <v>2155000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51">
        <v>0</v>
      </c>
      <c r="B75" s="51"/>
      <c r="C75" s="51"/>
      <c r="D75" s="51"/>
      <c r="E75" s="51"/>
      <c r="F75" s="51"/>
      <c r="G75" s="52" t="s">
        <v>309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2"/>
      <c r="AF75" s="53"/>
      <c r="AG75" s="53"/>
      <c r="AH75" s="53"/>
      <c r="AI75" s="53"/>
      <c r="AJ75" s="53"/>
      <c r="AK75" s="53"/>
      <c r="AL75" s="53"/>
      <c r="AM75" s="53"/>
      <c r="AN75" s="54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55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56</v>
      </c>
      <c r="AA76" s="48"/>
      <c r="AB76" s="48"/>
      <c r="AC76" s="48"/>
      <c r="AD76" s="48"/>
      <c r="AE76" s="45" t="s">
        <v>57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7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7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58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59</v>
      </c>
      <c r="AA77" s="48"/>
      <c r="AB77" s="48"/>
      <c r="AC77" s="48"/>
      <c r="AD77" s="48"/>
      <c r="AE77" s="45" t="s">
        <v>57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491</v>
      </c>
      <c r="AP77" s="43"/>
      <c r="AQ77" s="43"/>
      <c r="AR77" s="43"/>
      <c r="AS77" s="43"/>
      <c r="AT77" s="43"/>
      <c r="AU77" s="43"/>
      <c r="AV77" s="43"/>
      <c r="AW77" s="43">
        <v>491</v>
      </c>
      <c r="AX77" s="43"/>
      <c r="AY77" s="43"/>
      <c r="AZ77" s="43"/>
      <c r="BA77" s="43"/>
      <c r="BB77" s="43"/>
      <c r="BC77" s="43"/>
      <c r="BD77" s="43"/>
      <c r="BE77" s="43">
        <v>982</v>
      </c>
      <c r="BF77" s="43"/>
      <c r="BG77" s="43"/>
      <c r="BH77" s="43"/>
      <c r="BI77" s="43"/>
      <c r="BJ77" s="43"/>
      <c r="BK77" s="43"/>
      <c r="BL77" s="43"/>
    </row>
    <row r="78" spans="1:64" ht="12.75" customHeight="1">
      <c r="A78" s="44">
        <v>0</v>
      </c>
      <c r="B78" s="44"/>
      <c r="C78" s="44"/>
      <c r="D78" s="44"/>
      <c r="E78" s="44"/>
      <c r="F78" s="44"/>
      <c r="G78" s="45" t="s">
        <v>60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59</v>
      </c>
      <c r="AA78" s="48"/>
      <c r="AB78" s="48"/>
      <c r="AC78" s="48"/>
      <c r="AD78" s="48"/>
      <c r="AE78" s="45" t="s">
        <v>57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280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280</v>
      </c>
      <c r="BF78" s="43"/>
      <c r="BG78" s="43"/>
      <c r="BH78" s="43"/>
      <c r="BI78" s="43"/>
      <c r="BJ78" s="43"/>
      <c r="BK78" s="43"/>
      <c r="BL78" s="43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61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59</v>
      </c>
      <c r="AA79" s="48"/>
      <c r="AB79" s="48"/>
      <c r="AC79" s="48"/>
      <c r="AD79" s="48"/>
      <c r="AE79" s="45" t="s">
        <v>57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25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25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51">
        <v>0</v>
      </c>
      <c r="B80" s="51"/>
      <c r="C80" s="51"/>
      <c r="D80" s="51"/>
      <c r="E80" s="51"/>
      <c r="F80" s="51"/>
      <c r="G80" s="52" t="s">
        <v>312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/>
      <c r="AA80" s="55"/>
      <c r="AB80" s="55"/>
      <c r="AC80" s="55"/>
      <c r="AD80" s="55"/>
      <c r="AE80" s="52"/>
      <c r="AF80" s="53"/>
      <c r="AG80" s="53"/>
      <c r="AH80" s="53"/>
      <c r="AI80" s="53"/>
      <c r="AJ80" s="53"/>
      <c r="AK80" s="53"/>
      <c r="AL80" s="53"/>
      <c r="AM80" s="53"/>
      <c r="AN80" s="54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62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346</v>
      </c>
      <c r="AA81" s="48"/>
      <c r="AB81" s="48"/>
      <c r="AC81" s="48"/>
      <c r="AD81" s="48"/>
      <c r="AE81" s="45" t="s">
        <v>57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348.8</v>
      </c>
      <c r="AP81" s="43"/>
      <c r="AQ81" s="43"/>
      <c r="AR81" s="43"/>
      <c r="AS81" s="43"/>
      <c r="AT81" s="43"/>
      <c r="AU81" s="43"/>
      <c r="AV81" s="43"/>
      <c r="AW81" s="43">
        <v>17</v>
      </c>
      <c r="AX81" s="43"/>
      <c r="AY81" s="43"/>
      <c r="AZ81" s="43"/>
      <c r="BA81" s="43"/>
      <c r="BB81" s="43"/>
      <c r="BC81" s="43"/>
      <c r="BD81" s="43"/>
      <c r="BE81" s="43">
        <v>365.8</v>
      </c>
      <c r="BF81" s="43"/>
      <c r="BG81" s="43"/>
      <c r="BH81" s="43"/>
      <c r="BI81" s="43"/>
      <c r="BJ81" s="43"/>
      <c r="BK81" s="43"/>
      <c r="BL81" s="43"/>
    </row>
    <row r="82" spans="1:64" s="4" customFormat="1" ht="12.75" customHeight="1">
      <c r="A82" s="51">
        <v>0</v>
      </c>
      <c r="B82" s="51"/>
      <c r="C82" s="51"/>
      <c r="D82" s="51"/>
      <c r="E82" s="51"/>
      <c r="F82" s="51"/>
      <c r="G82" s="52" t="s">
        <v>4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/>
      <c r="AA82" s="55"/>
      <c r="AB82" s="55"/>
      <c r="AC82" s="55"/>
      <c r="AD82" s="55"/>
      <c r="AE82" s="52"/>
      <c r="AF82" s="53"/>
      <c r="AG82" s="53"/>
      <c r="AH82" s="53"/>
      <c r="AI82" s="53"/>
      <c r="AJ82" s="53"/>
      <c r="AK82" s="53"/>
      <c r="AL82" s="53"/>
      <c r="AM82" s="53"/>
      <c r="AN82" s="54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44">
        <v>0</v>
      </c>
      <c r="B83" s="44"/>
      <c r="C83" s="44"/>
      <c r="D83" s="44"/>
      <c r="E83" s="44"/>
      <c r="F83" s="44"/>
      <c r="G83" s="45" t="s">
        <v>63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6</v>
      </c>
      <c r="AA83" s="48"/>
      <c r="AB83" s="48"/>
      <c r="AC83" s="48"/>
      <c r="AD83" s="48"/>
      <c r="AE83" s="45" t="s">
        <v>57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100</v>
      </c>
      <c r="AP83" s="43"/>
      <c r="AQ83" s="43"/>
      <c r="AR83" s="43"/>
      <c r="AS83" s="43"/>
      <c r="AT83" s="43"/>
      <c r="AU83" s="43"/>
      <c r="AV83" s="43"/>
      <c r="AW83" s="43">
        <v>100</v>
      </c>
      <c r="AX83" s="43"/>
      <c r="AY83" s="43"/>
      <c r="AZ83" s="43"/>
      <c r="BA83" s="43"/>
      <c r="BB83" s="43"/>
      <c r="BC83" s="43"/>
      <c r="BD83" s="43"/>
      <c r="BE83" s="43">
        <v>200</v>
      </c>
      <c r="BF83" s="43"/>
      <c r="BG83" s="43"/>
      <c r="BH83" s="43"/>
      <c r="BI83" s="43"/>
      <c r="BJ83" s="43"/>
      <c r="BK83" s="43"/>
      <c r="BL83" s="43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70" t="s">
        <v>323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325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23:59" ht="12.75">
      <c r="W87" s="63" t="s">
        <v>241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288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" ht="15.75" customHeight="1">
      <c r="A88" s="103" t="s">
        <v>239</v>
      </c>
      <c r="B88" s="103"/>
      <c r="C88" s="103"/>
      <c r="D88" s="103"/>
      <c r="E88" s="103"/>
      <c r="F88" s="103"/>
    </row>
    <row r="89" spans="1:45" ht="12.75" customHeight="1">
      <c r="A89" s="65" t="s">
        <v>322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45" ht="12.75">
      <c r="A90" s="67" t="s">
        <v>283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70" t="s">
        <v>324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5"/>
      <c r="AO92" s="73" t="s">
        <v>326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23:59" ht="12.75">
      <c r="W93" s="63" t="s">
        <v>241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288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8" ht="12.75">
      <c r="A94" s="68">
        <v>44600</v>
      </c>
      <c r="B94" s="69"/>
      <c r="C94" s="69"/>
      <c r="D94" s="69"/>
      <c r="E94" s="69"/>
      <c r="F94" s="69"/>
      <c r="G94" s="69"/>
      <c r="H94" s="69"/>
    </row>
    <row r="95" spans="1:17" ht="12.75">
      <c r="A95" s="63" t="s">
        <v>281</v>
      </c>
      <c r="B95" s="63"/>
      <c r="C95" s="63"/>
      <c r="D95" s="63"/>
      <c r="E95" s="63"/>
      <c r="F95" s="63"/>
      <c r="G95" s="63"/>
      <c r="H95" s="6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282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25:BL25"/>
    <mergeCell ref="A26:BL26"/>
    <mergeCell ref="A28:BL28"/>
    <mergeCell ref="A31:F31"/>
    <mergeCell ref="G31:BL31"/>
    <mergeCell ref="A29:F2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63:C63"/>
    <mergeCell ref="D63:AA63"/>
    <mergeCell ref="AB63:AI63"/>
    <mergeCell ref="AJ63:AQ63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AK52:AR52"/>
    <mergeCell ref="A51:C51"/>
    <mergeCell ref="D51:AB51"/>
    <mergeCell ref="AC51:AJ51"/>
    <mergeCell ref="AK51:AR51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64:C64"/>
    <mergeCell ref="D64:AA64"/>
    <mergeCell ref="AB64:AI64"/>
    <mergeCell ref="AJ64:AQ64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7:AY67"/>
    <mergeCell ref="A67:C67"/>
    <mergeCell ref="D67:AA67"/>
    <mergeCell ref="AB67:AI67"/>
    <mergeCell ref="AJ67:AQ6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79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81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82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80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77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70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78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71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72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80000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80000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25.5" customHeight="1">
      <c r="A58" s="44">
        <v>1</v>
      </c>
      <c r="B58" s="44"/>
      <c r="C58" s="44"/>
      <c r="D58" s="79" t="s">
        <v>73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80000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80000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80000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80000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74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311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163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163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51">
        <v>0</v>
      </c>
      <c r="B67" s="51"/>
      <c r="C67" s="51"/>
      <c r="D67" s="51"/>
      <c r="E67" s="51"/>
      <c r="F67" s="51"/>
      <c r="G67" s="52" t="s">
        <v>312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75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346</v>
      </c>
      <c r="AA68" s="48"/>
      <c r="AB68" s="48"/>
      <c r="AC68" s="48"/>
      <c r="AD68" s="48"/>
      <c r="AE68" s="49" t="s">
        <v>311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6667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6667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51">
        <v>0</v>
      </c>
      <c r="B69" s="51"/>
      <c r="C69" s="51"/>
      <c r="D69" s="51"/>
      <c r="E69" s="51"/>
      <c r="F69" s="51"/>
      <c r="G69" s="52" t="s">
        <v>4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7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</v>
      </c>
      <c r="AA70" s="48"/>
      <c r="AB70" s="48"/>
      <c r="AC70" s="48"/>
      <c r="AD70" s="48"/>
      <c r="AE70" s="49" t="s">
        <v>311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323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325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241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288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239</v>
      </c>
      <c r="B75" s="103"/>
      <c r="C75" s="103"/>
      <c r="D75" s="103"/>
      <c r="E75" s="103"/>
      <c r="F75" s="103"/>
    </row>
    <row r="76" spans="1:45" ht="12.75" customHeight="1">
      <c r="A76" s="65" t="s">
        <v>322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283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324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326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241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288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281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282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290</v>
      </c>
      <c r="B19" s="112" t="s">
        <v>92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82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93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1000000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91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70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78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83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83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1000000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1000000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1000000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51" customHeight="1">
      <c r="A58" s="44">
        <v>1</v>
      </c>
      <c r="B58" s="44"/>
      <c r="C58" s="44"/>
      <c r="D58" s="79" t="s">
        <v>84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1000000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1000000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1000000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85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86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1868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1868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87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307</v>
      </c>
      <c r="AA67" s="48"/>
      <c r="AB67" s="48"/>
      <c r="AC67" s="48"/>
      <c r="AD67" s="48"/>
      <c r="AE67" s="49" t="s">
        <v>88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3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3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312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89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346</v>
      </c>
      <c r="AA69" s="48"/>
      <c r="AB69" s="48"/>
      <c r="AC69" s="48"/>
      <c r="AD69" s="48"/>
      <c r="AE69" s="49" t="s">
        <v>88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27778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27778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90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</v>
      </c>
      <c r="AA71" s="48"/>
      <c r="AB71" s="48"/>
      <c r="AC71" s="48"/>
      <c r="AD71" s="48"/>
      <c r="AE71" s="49" t="s">
        <v>88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323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325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241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288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239</v>
      </c>
      <c r="B76" s="103"/>
      <c r="C76" s="103"/>
      <c r="D76" s="103"/>
      <c r="E76" s="103"/>
      <c r="F76" s="103"/>
    </row>
    <row r="77" spans="1:45" ht="12.75" customHeight="1">
      <c r="A77" s="65" t="s">
        <v>322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283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324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326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241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288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281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282</v>
      </c>
    </row>
  </sheetData>
  <mergeCells count="2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290</v>
      </c>
      <c r="B19" s="112" t="s">
        <v>103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82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70000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70000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102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95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78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96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25.5" customHeight="1">
      <c r="A49" s="44">
        <v>1</v>
      </c>
      <c r="B49" s="44"/>
      <c r="C49" s="44"/>
      <c r="D49" s="79" t="s">
        <v>97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70000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70000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70000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ht="38.25" customHeight="1">
      <c r="A58" s="44">
        <v>1</v>
      </c>
      <c r="B58" s="44"/>
      <c r="C58" s="44"/>
      <c r="D58" s="79" t="s">
        <v>99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60000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60000</v>
      </c>
      <c r="AS58" s="43"/>
      <c r="AT58" s="43"/>
      <c r="AU58" s="43"/>
      <c r="AV58" s="43"/>
      <c r="AW58" s="43"/>
      <c r="AX58" s="43"/>
      <c r="AY58" s="43"/>
      <c r="CA58" s="1" t="s">
        <v>252</v>
      </c>
    </row>
    <row r="59" spans="1:51" s="4" customFormat="1" ht="12.75" customHeight="1">
      <c r="A59" s="51"/>
      <c r="B59" s="51"/>
      <c r="C59" s="51"/>
      <c r="D59" s="42" t="s">
        <v>263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58">
        <v>60000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60000</v>
      </c>
      <c r="AS59" s="58"/>
      <c r="AT59" s="58"/>
      <c r="AU59" s="58"/>
      <c r="AV59" s="58"/>
      <c r="AW59" s="58"/>
      <c r="AX59" s="58"/>
      <c r="AY59" s="58"/>
    </row>
    <row r="61" spans="1:64" ht="15.75" customHeight="1">
      <c r="A61" s="64" t="s">
        <v>279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264</v>
      </c>
      <c r="B62" s="59"/>
      <c r="C62" s="59"/>
      <c r="D62" s="59"/>
      <c r="E62" s="59"/>
      <c r="F62" s="59"/>
      <c r="G62" s="60" t="s">
        <v>280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238</v>
      </c>
      <c r="AA62" s="59"/>
      <c r="AB62" s="59"/>
      <c r="AC62" s="59"/>
      <c r="AD62" s="59"/>
      <c r="AE62" s="59" t="s">
        <v>237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265</v>
      </c>
      <c r="AP62" s="61"/>
      <c r="AQ62" s="61"/>
      <c r="AR62" s="61"/>
      <c r="AS62" s="61"/>
      <c r="AT62" s="61"/>
      <c r="AU62" s="61"/>
      <c r="AV62" s="62"/>
      <c r="AW62" s="60" t="s">
        <v>266</v>
      </c>
      <c r="AX62" s="61"/>
      <c r="AY62" s="61"/>
      <c r="AZ62" s="61"/>
      <c r="BA62" s="61"/>
      <c r="BB62" s="61"/>
      <c r="BC62" s="61"/>
      <c r="BD62" s="62"/>
      <c r="BE62" s="60" t="s">
        <v>263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269</v>
      </c>
      <c r="B64" s="44"/>
      <c r="C64" s="44"/>
      <c r="D64" s="44"/>
      <c r="E64" s="44"/>
      <c r="F64" s="44"/>
      <c r="G64" s="95" t="s">
        <v>243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255</v>
      </c>
      <c r="AA64" s="44"/>
      <c r="AB64" s="44"/>
      <c r="AC64" s="44"/>
      <c r="AD64" s="44"/>
      <c r="AE64" s="101" t="s">
        <v>268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244</v>
      </c>
      <c r="AP64" s="102"/>
      <c r="AQ64" s="102"/>
      <c r="AR64" s="102"/>
      <c r="AS64" s="102"/>
      <c r="AT64" s="102"/>
      <c r="AU64" s="102"/>
      <c r="AV64" s="102"/>
      <c r="AW64" s="102" t="s">
        <v>267</v>
      </c>
      <c r="AX64" s="102"/>
      <c r="AY64" s="102"/>
      <c r="AZ64" s="102"/>
      <c r="BA64" s="102"/>
      <c r="BB64" s="102"/>
      <c r="BC64" s="102"/>
      <c r="BD64" s="102"/>
      <c r="BE64" s="102" t="s">
        <v>305</v>
      </c>
      <c r="BF64" s="102"/>
      <c r="BG64" s="102"/>
      <c r="BH64" s="102"/>
      <c r="BI64" s="102"/>
      <c r="BJ64" s="102"/>
      <c r="BK64" s="102"/>
      <c r="BL64" s="102"/>
      <c r="CA64" s="1" t="s">
        <v>253</v>
      </c>
    </row>
    <row r="65" spans="1:79" s="4" customFormat="1" ht="12.75" customHeight="1">
      <c r="A65" s="51">
        <v>0</v>
      </c>
      <c r="B65" s="51"/>
      <c r="C65" s="51"/>
      <c r="D65" s="51"/>
      <c r="E65" s="51"/>
      <c r="F65" s="51"/>
      <c r="G65" s="98" t="s">
        <v>309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4" t="s">
        <v>254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87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307</v>
      </c>
      <c r="AA66" s="48"/>
      <c r="AB66" s="48"/>
      <c r="AC66" s="48"/>
      <c r="AD66" s="48"/>
      <c r="AE66" s="49" t="s">
        <v>311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100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59</v>
      </c>
      <c r="AA67" s="48"/>
      <c r="AB67" s="48"/>
      <c r="AC67" s="48"/>
      <c r="AD67" s="48"/>
      <c r="AE67" s="49" t="s">
        <v>86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43">
        <v>148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148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51">
        <v>0</v>
      </c>
      <c r="B68" s="51"/>
      <c r="C68" s="51"/>
      <c r="D68" s="51"/>
      <c r="E68" s="51"/>
      <c r="F68" s="51"/>
      <c r="G68" s="52" t="s">
        <v>312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/>
      <c r="AA68" s="55"/>
      <c r="AB68" s="55"/>
      <c r="AC68" s="55"/>
      <c r="AD68" s="55"/>
      <c r="AE68" s="56"/>
      <c r="AF68" s="56"/>
      <c r="AG68" s="56"/>
      <c r="AH68" s="56"/>
      <c r="AI68" s="56"/>
      <c r="AJ68" s="56"/>
      <c r="AK68" s="56"/>
      <c r="AL68" s="56"/>
      <c r="AM68" s="56"/>
      <c r="AN68" s="57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101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53</v>
      </c>
      <c r="AA69" s="48"/>
      <c r="AB69" s="48"/>
      <c r="AC69" s="48"/>
      <c r="AD69" s="48"/>
      <c r="AE69" s="49" t="s">
        <v>311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5833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5833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90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</v>
      </c>
      <c r="AA71" s="48"/>
      <c r="AB71" s="48"/>
      <c r="AC71" s="48"/>
      <c r="AD71" s="48"/>
      <c r="AE71" s="49" t="s">
        <v>311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323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325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241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288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239</v>
      </c>
      <c r="B76" s="103"/>
      <c r="C76" s="103"/>
      <c r="D76" s="103"/>
      <c r="E76" s="103"/>
      <c r="F76" s="103"/>
    </row>
    <row r="77" spans="1:45" ht="12.75" customHeight="1">
      <c r="A77" s="65" t="s">
        <v>322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283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324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326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241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288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281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282</v>
      </c>
    </row>
  </sheetData>
  <mergeCells count="2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271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236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320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321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256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318</v>
      </c>
      <c r="AP7" s="66"/>
      <c r="AQ7" s="66"/>
      <c r="AR7" s="66"/>
      <c r="AS7" s="66"/>
      <c r="AT7" s="66"/>
      <c r="AU7" s="66"/>
      <c r="AV7" s="1" t="s">
        <v>299</v>
      </c>
      <c r="AW7" s="73" t="s">
        <v>319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257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289</v>
      </c>
      <c r="B13" s="112" t="s">
        <v>317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321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327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292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298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291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240</v>
      </c>
      <c r="B16" s="112" t="s">
        <v>334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333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327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292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297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291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290</v>
      </c>
      <c r="B19" s="112" t="s">
        <v>118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82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119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328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292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293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294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295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296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286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925500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287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925500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259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258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260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273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264</v>
      </c>
      <c r="B29" s="75"/>
      <c r="C29" s="75"/>
      <c r="D29" s="75"/>
      <c r="E29" s="75"/>
      <c r="F29" s="75"/>
      <c r="G29" s="76" t="s">
        <v>276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269</v>
      </c>
      <c r="B31" s="44"/>
      <c r="C31" s="44"/>
      <c r="D31" s="44"/>
      <c r="E31" s="44"/>
      <c r="F31" s="44"/>
      <c r="G31" s="95" t="s">
        <v>243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285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79" t="s">
        <v>106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284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274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117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275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264</v>
      </c>
      <c r="B38" s="75"/>
      <c r="C38" s="75"/>
      <c r="D38" s="75"/>
      <c r="E38" s="75"/>
      <c r="F38" s="75"/>
      <c r="G38" s="76" t="s">
        <v>261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242</v>
      </c>
      <c r="B40" s="44"/>
      <c r="C40" s="44"/>
      <c r="D40" s="44"/>
      <c r="E40" s="44"/>
      <c r="F40" s="44"/>
      <c r="G40" s="95" t="s">
        <v>243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247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107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248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277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329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264</v>
      </c>
      <c r="B45" s="59"/>
      <c r="C45" s="59"/>
      <c r="D45" s="89" t="s">
        <v>262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265</v>
      </c>
      <c r="AD45" s="59"/>
      <c r="AE45" s="59"/>
      <c r="AF45" s="59"/>
      <c r="AG45" s="59"/>
      <c r="AH45" s="59"/>
      <c r="AI45" s="59"/>
      <c r="AJ45" s="59"/>
      <c r="AK45" s="59" t="s">
        <v>266</v>
      </c>
      <c r="AL45" s="59"/>
      <c r="AM45" s="59"/>
      <c r="AN45" s="59"/>
      <c r="AO45" s="59"/>
      <c r="AP45" s="59"/>
      <c r="AQ45" s="59"/>
      <c r="AR45" s="59"/>
      <c r="AS45" s="59" t="s">
        <v>263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242</v>
      </c>
      <c r="B48" s="44"/>
      <c r="C48" s="44"/>
      <c r="D48" s="109" t="s">
        <v>243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244</v>
      </c>
      <c r="AD48" s="102"/>
      <c r="AE48" s="102"/>
      <c r="AF48" s="102"/>
      <c r="AG48" s="102"/>
      <c r="AH48" s="102"/>
      <c r="AI48" s="102"/>
      <c r="AJ48" s="102"/>
      <c r="AK48" s="102" t="s">
        <v>245</v>
      </c>
      <c r="AL48" s="102"/>
      <c r="AM48" s="102"/>
      <c r="AN48" s="102"/>
      <c r="AO48" s="102"/>
      <c r="AP48" s="102"/>
      <c r="AQ48" s="102"/>
      <c r="AR48" s="102"/>
      <c r="AS48" s="48" t="s">
        <v>246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249</v>
      </c>
    </row>
    <row r="49" spans="1:79" ht="38.25" customHeight="1">
      <c r="A49" s="44">
        <v>1</v>
      </c>
      <c r="B49" s="44"/>
      <c r="C49" s="44"/>
      <c r="D49" s="79" t="s">
        <v>108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925500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925500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250</v>
      </c>
    </row>
    <row r="50" spans="1:60" s="4" customFormat="1" ht="12.75">
      <c r="A50" s="51"/>
      <c r="B50" s="51"/>
      <c r="C50" s="51"/>
      <c r="D50" s="42" t="s">
        <v>303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>
        <v>925500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925500</v>
      </c>
      <c r="AT50" s="58"/>
      <c r="AU50" s="58"/>
      <c r="AV50" s="58"/>
      <c r="AW50" s="58"/>
      <c r="AX50" s="58"/>
      <c r="AY50" s="58"/>
      <c r="AZ50" s="58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278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329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264</v>
      </c>
      <c r="B54" s="59"/>
      <c r="C54" s="59"/>
      <c r="D54" s="89" t="s">
        <v>270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265</v>
      </c>
      <c r="AC54" s="59"/>
      <c r="AD54" s="59"/>
      <c r="AE54" s="59"/>
      <c r="AF54" s="59"/>
      <c r="AG54" s="59"/>
      <c r="AH54" s="59"/>
      <c r="AI54" s="59"/>
      <c r="AJ54" s="59" t="s">
        <v>266</v>
      </c>
      <c r="AK54" s="59"/>
      <c r="AL54" s="59"/>
      <c r="AM54" s="59"/>
      <c r="AN54" s="59"/>
      <c r="AO54" s="59"/>
      <c r="AP54" s="59"/>
      <c r="AQ54" s="59"/>
      <c r="AR54" s="59" t="s">
        <v>263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242</v>
      </c>
      <c r="B57" s="44"/>
      <c r="C57" s="44"/>
      <c r="D57" s="95" t="s">
        <v>243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244</v>
      </c>
      <c r="AC57" s="102"/>
      <c r="AD57" s="102"/>
      <c r="AE57" s="102"/>
      <c r="AF57" s="102"/>
      <c r="AG57" s="102"/>
      <c r="AH57" s="102"/>
      <c r="AI57" s="102"/>
      <c r="AJ57" s="102" t="s">
        <v>245</v>
      </c>
      <c r="AK57" s="102"/>
      <c r="AL57" s="102"/>
      <c r="AM57" s="102"/>
      <c r="AN57" s="102"/>
      <c r="AO57" s="102"/>
      <c r="AP57" s="102"/>
      <c r="AQ57" s="102"/>
      <c r="AR57" s="102" t="s">
        <v>246</v>
      </c>
      <c r="AS57" s="102"/>
      <c r="AT57" s="102"/>
      <c r="AU57" s="102"/>
      <c r="AV57" s="102"/>
      <c r="AW57" s="102"/>
      <c r="AX57" s="102"/>
      <c r="AY57" s="102"/>
      <c r="CA57" s="1" t="s">
        <v>251</v>
      </c>
    </row>
    <row r="58" spans="1:79" s="4" customFormat="1" ht="12.75" customHeight="1">
      <c r="A58" s="51"/>
      <c r="B58" s="51"/>
      <c r="C58" s="51"/>
      <c r="D58" s="57" t="s">
        <v>263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4" t="s">
        <v>252</v>
      </c>
    </row>
    <row r="60" spans="1:64" ht="15.75" customHeight="1">
      <c r="A60" s="64" t="s">
        <v>279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264</v>
      </c>
      <c r="B61" s="59"/>
      <c r="C61" s="59"/>
      <c r="D61" s="59"/>
      <c r="E61" s="59"/>
      <c r="F61" s="59"/>
      <c r="G61" s="60" t="s">
        <v>280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238</v>
      </c>
      <c r="AA61" s="59"/>
      <c r="AB61" s="59"/>
      <c r="AC61" s="59"/>
      <c r="AD61" s="59"/>
      <c r="AE61" s="59" t="s">
        <v>237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265</v>
      </c>
      <c r="AP61" s="61"/>
      <c r="AQ61" s="61"/>
      <c r="AR61" s="61"/>
      <c r="AS61" s="61"/>
      <c r="AT61" s="61"/>
      <c r="AU61" s="61"/>
      <c r="AV61" s="62"/>
      <c r="AW61" s="60" t="s">
        <v>266</v>
      </c>
      <c r="AX61" s="61"/>
      <c r="AY61" s="61"/>
      <c r="AZ61" s="61"/>
      <c r="BA61" s="61"/>
      <c r="BB61" s="61"/>
      <c r="BC61" s="61"/>
      <c r="BD61" s="62"/>
      <c r="BE61" s="60" t="s">
        <v>263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269</v>
      </c>
      <c r="B63" s="44"/>
      <c r="C63" s="44"/>
      <c r="D63" s="44"/>
      <c r="E63" s="44"/>
      <c r="F63" s="44"/>
      <c r="G63" s="95" t="s">
        <v>243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255</v>
      </c>
      <c r="AA63" s="44"/>
      <c r="AB63" s="44"/>
      <c r="AC63" s="44"/>
      <c r="AD63" s="44"/>
      <c r="AE63" s="101" t="s">
        <v>268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244</v>
      </c>
      <c r="AP63" s="102"/>
      <c r="AQ63" s="102"/>
      <c r="AR63" s="102"/>
      <c r="AS63" s="102"/>
      <c r="AT63" s="102"/>
      <c r="AU63" s="102"/>
      <c r="AV63" s="102"/>
      <c r="AW63" s="102" t="s">
        <v>267</v>
      </c>
      <c r="AX63" s="102"/>
      <c r="AY63" s="102"/>
      <c r="AZ63" s="102"/>
      <c r="BA63" s="102"/>
      <c r="BB63" s="102"/>
      <c r="BC63" s="102"/>
      <c r="BD63" s="102"/>
      <c r="BE63" s="102" t="s">
        <v>305</v>
      </c>
      <c r="BF63" s="102"/>
      <c r="BG63" s="102"/>
      <c r="BH63" s="102"/>
      <c r="BI63" s="102"/>
      <c r="BJ63" s="102"/>
      <c r="BK63" s="102"/>
      <c r="BL63" s="102"/>
      <c r="CA63" s="1" t="s">
        <v>253</v>
      </c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98" t="s">
        <v>309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5"/>
      <c r="AA64" s="55"/>
      <c r="AB64" s="55"/>
      <c r="AC64" s="55"/>
      <c r="AD64" s="55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4" t="s">
        <v>254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109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59</v>
      </c>
      <c r="AA65" s="48"/>
      <c r="AB65" s="48"/>
      <c r="AC65" s="48"/>
      <c r="AD65" s="48"/>
      <c r="AE65" s="49" t="s">
        <v>311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43">
        <v>290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290</v>
      </c>
      <c r="BF65" s="43"/>
      <c r="BG65" s="43"/>
      <c r="BH65" s="43"/>
      <c r="BI65" s="43"/>
      <c r="BJ65" s="43"/>
      <c r="BK65" s="43"/>
      <c r="BL65" s="43"/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110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59</v>
      </c>
      <c r="AA66" s="48"/>
      <c r="AB66" s="48"/>
      <c r="AC66" s="48"/>
      <c r="AD66" s="48"/>
      <c r="AE66" s="49" t="s">
        <v>311</v>
      </c>
      <c r="AF66" s="49"/>
      <c r="AG66" s="49"/>
      <c r="AH66" s="49"/>
      <c r="AI66" s="49"/>
      <c r="AJ66" s="49"/>
      <c r="AK66" s="49"/>
      <c r="AL66" s="49"/>
      <c r="AM66" s="49"/>
      <c r="AN66" s="50"/>
      <c r="AO66" s="43">
        <v>25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25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51">
        <v>0</v>
      </c>
      <c r="B67" s="51"/>
      <c r="C67" s="51"/>
      <c r="D67" s="51"/>
      <c r="E67" s="51"/>
      <c r="F67" s="51"/>
      <c r="G67" s="52" t="s">
        <v>312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/>
      <c r="AA67" s="55"/>
      <c r="AB67" s="55"/>
      <c r="AC67" s="55"/>
      <c r="AD67" s="55"/>
      <c r="AE67" s="56"/>
      <c r="AF67" s="56"/>
      <c r="AG67" s="56"/>
      <c r="AH67" s="56"/>
      <c r="AI67" s="56"/>
      <c r="AJ67" s="56"/>
      <c r="AK67" s="56"/>
      <c r="AL67" s="56"/>
      <c r="AM67" s="56"/>
      <c r="AN67" s="5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111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112</v>
      </c>
      <c r="AA68" s="48"/>
      <c r="AB68" s="48"/>
      <c r="AC68" s="48"/>
      <c r="AD68" s="48"/>
      <c r="AE68" s="49" t="s">
        <v>311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3">
        <v>3035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3035</v>
      </c>
      <c r="BF68" s="43"/>
      <c r="BG68" s="43"/>
      <c r="BH68" s="43"/>
      <c r="BI68" s="43"/>
      <c r="BJ68" s="43"/>
      <c r="BK68" s="43"/>
      <c r="BL68" s="43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113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112</v>
      </c>
      <c r="AA69" s="48"/>
      <c r="AB69" s="48"/>
      <c r="AC69" s="48"/>
      <c r="AD69" s="48"/>
      <c r="AE69" s="49" t="s">
        <v>311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3">
        <v>1800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1800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51">
        <v>0</v>
      </c>
      <c r="B70" s="51"/>
      <c r="C70" s="51"/>
      <c r="D70" s="51"/>
      <c r="E70" s="51"/>
      <c r="F70" s="51"/>
      <c r="G70" s="52" t="s">
        <v>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6"/>
      <c r="AF70" s="56"/>
      <c r="AG70" s="56"/>
      <c r="AH70" s="56"/>
      <c r="AI70" s="56"/>
      <c r="AJ70" s="56"/>
      <c r="AK70" s="56"/>
      <c r="AL70" s="56"/>
      <c r="AM70" s="56"/>
      <c r="AN70" s="57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114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</v>
      </c>
      <c r="AA71" s="48"/>
      <c r="AB71" s="48"/>
      <c r="AC71" s="48"/>
      <c r="AD71" s="48"/>
      <c r="AE71" s="49" t="s">
        <v>311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115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</v>
      </c>
      <c r="AA72" s="48"/>
      <c r="AB72" s="48"/>
      <c r="AC72" s="48"/>
      <c r="AD72" s="48"/>
      <c r="AE72" s="49" t="s">
        <v>311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323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325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241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288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3" t="s">
        <v>239</v>
      </c>
      <c r="B77" s="103"/>
      <c r="C77" s="103"/>
      <c r="D77" s="103"/>
      <c r="E77" s="103"/>
      <c r="F77" s="103"/>
    </row>
    <row r="78" spans="1:45" ht="12.75" customHeight="1">
      <c r="A78" s="65" t="s">
        <v>322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283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324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326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241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288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>
        <v>44600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281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282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2022-06-03T08:07:10Z</cp:lastPrinted>
  <dcterms:created xsi:type="dcterms:W3CDTF">2016-08-15T09:54:21Z</dcterms:created>
  <dcterms:modified xsi:type="dcterms:W3CDTF">2022-06-07T06:55:26Z</dcterms:modified>
  <cp:category/>
  <cp:version/>
  <cp:contentType/>
  <cp:contentStatus/>
</cp:coreProperties>
</file>