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'КПК0812152'!$A$1:$BM$99</definedName>
  </definedNames>
  <calcPr fullCalcOnLoad="1" refMode="R1C1"/>
</workbook>
</file>

<file path=xl/sharedStrings.xml><?xml version="1.0" encoding="utf-8"?>
<sst xmlns="http://schemas.openxmlformats.org/spreadsheetml/2006/main" count="158" uniqueCount="121">
  <si>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</si>
  <si>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</si>
  <si>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</si>
  <si>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</si>
  <si>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</si>
  <si>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</si>
  <si>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</si>
  <si>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</si>
  <si>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</si>
  <si>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</si>
  <si>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</si>
  <si>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</si>
  <si>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</si>
  <si>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</si>
  <si>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</si>
  <si>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</si>
  <si>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</si>
  <si>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</si>
  <si>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</si>
  <si>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</si>
  <si>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</si>
  <si>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</si>
  <si>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</si>
  <si>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</si>
  <si>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</si>
  <si>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</si>
  <si>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</si>
  <si>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</si>
  <si>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</si>
  <si>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</si>
  <si>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</si>
  <si>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</si>
  <si>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</si>
  <si>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</si>
  <si>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</si>
  <si>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</si>
  <si>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</si>
  <si>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</si>
  <si>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</si>
  <si>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</si>
  <si>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</si>
  <si>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</si>
  <si>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</si>
  <si>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</si>
  <si>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</si>
  <si>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</si>
  <si>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</si>
  <si>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</si>
  <si>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</si>
  <si>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</si>
  <si>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</si>
  <si>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</si>
  <si>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</si>
  <si>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</si>
  <si>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</si>
  <si>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</si>
  <si>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</si>
  <si>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</si>
  <si>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</si>
  <si>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</si>
  <si>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</si>
  <si>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</si>
  <si>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</si>
  <si>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</si>
  <si>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</si>
  <si>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</si>
  <si>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</si>
  <si>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</si>
  <si>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</si>
  <si>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</si>
  <si>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</si>
  <si>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</si>
  <si>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</si>
  <si>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</si>
  <si>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</si>
  <si>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</si>
  <si>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</si>
  <si>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</si>
  <si>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</si>
  <si>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</si>
  <si>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</si>
  <si>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</si>
  <si>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</si>
  <si>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</si>
  <si>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</si>
  <si>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</si>
  <si>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</si>
  <si>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</si>
  <si>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</si>
  <si>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</si>
  <si>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</si>
  <si>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</si>
  <si>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</si>
  <si>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</si>
  <si>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</si>
  <si>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</si>
  <si>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</si>
  <si>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</si>
  <si>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</si>
  <si>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</si>
  <si>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</si>
  <si>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</si>
  <si>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</si>
  <si>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</si>
  <si>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</si>
  <si>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</si>
  <si>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</si>
  <si>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</si>
  <si>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</si>
  <si>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</si>
  <si>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</si>
  <si>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</si>
  <si>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</si>
  <si>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</si>
  <si>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</si>
  <si>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Рішення виконкому міської ради від 30.03.2022 р.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</si>
  <si>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</si>
  <si>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</si>
  <si>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</si>
  <si>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</si>
  <si>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37-од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</si>
</sst>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4" fontId="7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 topLeftCell="A1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99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100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12">
        <v>44893</v>
      </c>
      <c r="AP7" s="50"/>
      <c r="AQ7" s="50"/>
      <c r="AR7" s="50"/>
      <c r="AS7" s="50"/>
      <c r="AT7" s="50"/>
      <c r="AU7" s="50"/>
      <c r="AV7" s="1" t="s">
        <v>63</v>
      </c>
      <c r="AW7" s="57" t="s">
        <v>120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108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0" t="s">
        <v>98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6" t="s">
        <v>100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105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112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6" t="s">
        <v>111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105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0" t="s">
        <v>109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113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114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9" t="s">
        <v>110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106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2179394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2055000+50000-25606+100000</f>
        <v>2179394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f>100000-100000</f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0" t="s">
        <v>96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6" customHeight="1">
      <c r="A27" s="94" t="s">
        <v>115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64" ht="36" customHeight="1">
      <c r="A28" s="95" t="s">
        <v>117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64" ht="36" customHeight="1">
      <c r="A29" s="95" t="s">
        <v>118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</row>
    <row r="30" spans="1:64" ht="36" customHeight="1">
      <c r="A30" s="97" t="s">
        <v>119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64" ht="15.75" customHeight="1">
      <c r="A31" s="48" t="s">
        <v>36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27.75" customHeight="1">
      <c r="A32" s="59" t="s">
        <v>28</v>
      </c>
      <c r="B32" s="59"/>
      <c r="C32" s="59"/>
      <c r="D32" s="59"/>
      <c r="E32" s="59"/>
      <c r="F32" s="59"/>
      <c r="G32" s="39" t="s">
        <v>40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64" ht="15.75" hidden="1">
      <c r="A33" s="42">
        <v>1</v>
      </c>
      <c r="B33" s="42"/>
      <c r="C33" s="42"/>
      <c r="D33" s="42"/>
      <c r="E33" s="42"/>
      <c r="F33" s="42"/>
      <c r="G33" s="39">
        <v>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ht="10.5" customHeight="1" hidden="1">
      <c r="A34" s="47" t="s">
        <v>33</v>
      </c>
      <c r="B34" s="47"/>
      <c r="C34" s="47"/>
      <c r="D34" s="47"/>
      <c r="E34" s="47"/>
      <c r="F34" s="47"/>
      <c r="G34" s="77" t="s">
        <v>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49</v>
      </c>
    </row>
    <row r="35" spans="1:79" ht="12.75" customHeight="1">
      <c r="A35" s="47">
        <v>1</v>
      </c>
      <c r="B35" s="47"/>
      <c r="C35" s="47"/>
      <c r="D35" s="47"/>
      <c r="E35" s="47"/>
      <c r="F35" s="47"/>
      <c r="G35" s="61" t="s">
        <v>64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.75" customHeight="1">
      <c r="A38" s="90" t="s">
        <v>97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48" t="s">
        <v>39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ht="27.75" customHeight="1">
      <c r="A41" s="59" t="s">
        <v>28</v>
      </c>
      <c r="B41" s="59"/>
      <c r="C41" s="59"/>
      <c r="D41" s="59"/>
      <c r="E41" s="59"/>
      <c r="F41" s="59"/>
      <c r="G41" s="39" t="s">
        <v>25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</row>
    <row r="42" spans="1:64" ht="15.75" hidden="1">
      <c r="A42" s="42">
        <v>1</v>
      </c>
      <c r="B42" s="42"/>
      <c r="C42" s="42"/>
      <c r="D42" s="42"/>
      <c r="E42" s="42"/>
      <c r="F42" s="42"/>
      <c r="G42" s="39">
        <v>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</row>
    <row r="43" spans="1:79" ht="10.5" customHeight="1" hidden="1">
      <c r="A43" s="47" t="s">
        <v>6</v>
      </c>
      <c r="B43" s="47"/>
      <c r="C43" s="47"/>
      <c r="D43" s="47"/>
      <c r="E43" s="47"/>
      <c r="F43" s="47"/>
      <c r="G43" s="77" t="s">
        <v>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11</v>
      </c>
    </row>
    <row r="44" spans="1:79" ht="12.75" customHeight="1">
      <c r="A44" s="47">
        <v>1</v>
      </c>
      <c r="B44" s="47"/>
      <c r="C44" s="47"/>
      <c r="D44" s="47"/>
      <c r="E44" s="47"/>
      <c r="F44" s="47"/>
      <c r="G44" s="61" t="s">
        <v>65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  <c r="CA44" s="1" t="s">
        <v>12</v>
      </c>
    </row>
    <row r="45" spans="1:64" ht="25.5" customHeight="1">
      <c r="A45" s="47">
        <v>2</v>
      </c>
      <c r="B45" s="47"/>
      <c r="C45" s="47"/>
      <c r="D45" s="47"/>
      <c r="E45" s="47"/>
      <c r="F45" s="47"/>
      <c r="G45" s="61" t="s">
        <v>66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48" t="s">
        <v>41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8" t="s">
        <v>107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2" t="s">
        <v>28</v>
      </c>
      <c r="B49" s="42"/>
      <c r="C49" s="42"/>
      <c r="D49" s="71" t="s">
        <v>26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2" t="s">
        <v>29</v>
      </c>
      <c r="AD49" s="42"/>
      <c r="AE49" s="42"/>
      <c r="AF49" s="42"/>
      <c r="AG49" s="42"/>
      <c r="AH49" s="42"/>
      <c r="AI49" s="42"/>
      <c r="AJ49" s="42"/>
      <c r="AK49" s="42" t="s">
        <v>30</v>
      </c>
      <c r="AL49" s="42"/>
      <c r="AM49" s="42"/>
      <c r="AN49" s="42"/>
      <c r="AO49" s="42"/>
      <c r="AP49" s="42"/>
      <c r="AQ49" s="42"/>
      <c r="AR49" s="42"/>
      <c r="AS49" s="42" t="s">
        <v>27</v>
      </c>
      <c r="AT49" s="42"/>
      <c r="AU49" s="42"/>
      <c r="AV49" s="42"/>
      <c r="AW49" s="42"/>
      <c r="AX49" s="42"/>
      <c r="AY49" s="42"/>
      <c r="AZ49" s="42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2"/>
      <c r="B50" s="42"/>
      <c r="C50" s="42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2">
        <v>1</v>
      </c>
      <c r="B51" s="42"/>
      <c r="C51" s="42"/>
      <c r="D51" s="43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2">
        <v>3</v>
      </c>
      <c r="AD51" s="42"/>
      <c r="AE51" s="42"/>
      <c r="AF51" s="42"/>
      <c r="AG51" s="42"/>
      <c r="AH51" s="42"/>
      <c r="AI51" s="42"/>
      <c r="AJ51" s="42"/>
      <c r="AK51" s="42">
        <v>4</v>
      </c>
      <c r="AL51" s="42"/>
      <c r="AM51" s="42"/>
      <c r="AN51" s="42"/>
      <c r="AO51" s="42"/>
      <c r="AP51" s="42"/>
      <c r="AQ51" s="42"/>
      <c r="AR51" s="42"/>
      <c r="AS51" s="42">
        <v>5</v>
      </c>
      <c r="AT51" s="42"/>
      <c r="AU51" s="42"/>
      <c r="AV51" s="42"/>
      <c r="AW51" s="42"/>
      <c r="AX51" s="42"/>
      <c r="AY51" s="42"/>
      <c r="AZ51" s="4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7" t="s">
        <v>6</v>
      </c>
      <c r="B52" s="47"/>
      <c r="C52" s="47"/>
      <c r="D52" s="103" t="s">
        <v>7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84" t="s">
        <v>8</v>
      </c>
      <c r="AD52" s="84"/>
      <c r="AE52" s="84"/>
      <c r="AF52" s="84"/>
      <c r="AG52" s="84"/>
      <c r="AH52" s="84"/>
      <c r="AI52" s="84"/>
      <c r="AJ52" s="84"/>
      <c r="AK52" s="84" t="s">
        <v>9</v>
      </c>
      <c r="AL52" s="84"/>
      <c r="AM52" s="84"/>
      <c r="AN52" s="84"/>
      <c r="AO52" s="84"/>
      <c r="AP52" s="84"/>
      <c r="AQ52" s="84"/>
      <c r="AR52" s="84"/>
      <c r="AS52" s="93" t="s">
        <v>10</v>
      </c>
      <c r="AT52" s="84"/>
      <c r="AU52" s="84"/>
      <c r="AV52" s="84"/>
      <c r="AW52" s="84"/>
      <c r="AX52" s="84"/>
      <c r="AY52" s="84"/>
      <c r="AZ52" s="84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8.25" customHeight="1">
      <c r="A53" s="47">
        <v>1</v>
      </c>
      <c r="B53" s="47"/>
      <c r="C53" s="47"/>
      <c r="D53" s="61" t="s">
        <v>67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60">
        <f>100000+13000</f>
        <v>113000</v>
      </c>
      <c r="AD53" s="60"/>
      <c r="AE53" s="60"/>
      <c r="AF53" s="60"/>
      <c r="AG53" s="60"/>
      <c r="AH53" s="60"/>
      <c r="AI53" s="60"/>
      <c r="AJ53" s="60"/>
      <c r="AK53" s="60">
        <v>0</v>
      </c>
      <c r="AL53" s="60"/>
      <c r="AM53" s="60"/>
      <c r="AN53" s="60"/>
      <c r="AO53" s="60"/>
      <c r="AP53" s="60"/>
      <c r="AQ53" s="60"/>
      <c r="AR53" s="60"/>
      <c r="AS53" s="60">
        <f aca="true" t="shared" si="0" ref="AS53:AS58">AC53+AK53</f>
        <v>113000</v>
      </c>
      <c r="AT53" s="60"/>
      <c r="AU53" s="60"/>
      <c r="AV53" s="60"/>
      <c r="AW53" s="60"/>
      <c r="AX53" s="60"/>
      <c r="AY53" s="60"/>
      <c r="AZ53" s="6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38.25" customHeight="1">
      <c r="A54" s="47">
        <v>2</v>
      </c>
      <c r="B54" s="47"/>
      <c r="C54" s="47"/>
      <c r="D54" s="61" t="s">
        <v>68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60">
        <f>1035000+87000</f>
        <v>1122000</v>
      </c>
      <c r="AD54" s="60"/>
      <c r="AE54" s="60"/>
      <c r="AF54" s="60"/>
      <c r="AG54" s="60"/>
      <c r="AH54" s="60"/>
      <c r="AI54" s="60"/>
      <c r="AJ54" s="60"/>
      <c r="AK54" s="60">
        <v>0</v>
      </c>
      <c r="AL54" s="60"/>
      <c r="AM54" s="60"/>
      <c r="AN54" s="60"/>
      <c r="AO54" s="60"/>
      <c r="AP54" s="60"/>
      <c r="AQ54" s="60"/>
      <c r="AR54" s="60"/>
      <c r="AS54" s="60">
        <f t="shared" si="0"/>
        <v>1122000</v>
      </c>
      <c r="AT54" s="60"/>
      <c r="AU54" s="60"/>
      <c r="AV54" s="60"/>
      <c r="AW54" s="60"/>
      <c r="AX54" s="60"/>
      <c r="AY54" s="60"/>
      <c r="AZ54" s="60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7">
        <v>3</v>
      </c>
      <c r="B55" s="47"/>
      <c r="C55" s="47"/>
      <c r="D55" s="61" t="s">
        <v>69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0">
        <v>50000</v>
      </c>
      <c r="AD55" s="60"/>
      <c r="AE55" s="60"/>
      <c r="AF55" s="60"/>
      <c r="AG55" s="60"/>
      <c r="AH55" s="60"/>
      <c r="AI55" s="60"/>
      <c r="AJ55" s="60"/>
      <c r="AK55" s="60">
        <v>0</v>
      </c>
      <c r="AL55" s="60"/>
      <c r="AM55" s="60"/>
      <c r="AN55" s="60"/>
      <c r="AO55" s="60"/>
      <c r="AP55" s="60"/>
      <c r="AQ55" s="60"/>
      <c r="AR55" s="60"/>
      <c r="AS55" s="60">
        <f t="shared" si="0"/>
        <v>50000</v>
      </c>
      <c r="AT55" s="60"/>
      <c r="AU55" s="60"/>
      <c r="AV55" s="60"/>
      <c r="AW55" s="60"/>
      <c r="AX55" s="60"/>
      <c r="AY55" s="60"/>
      <c r="AZ55" s="60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47">
        <v>4</v>
      </c>
      <c r="B56" s="47"/>
      <c r="C56" s="47"/>
      <c r="D56" s="61" t="s">
        <v>70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60">
        <f>700000+50000-25606</f>
        <v>724394</v>
      </c>
      <c r="AD56" s="60"/>
      <c r="AE56" s="60"/>
      <c r="AF56" s="60"/>
      <c r="AG56" s="60"/>
      <c r="AH56" s="60"/>
      <c r="AI56" s="60"/>
      <c r="AJ56" s="60"/>
      <c r="AK56" s="60">
        <f>100000-100000</f>
        <v>0</v>
      </c>
      <c r="AL56" s="60"/>
      <c r="AM56" s="60"/>
      <c r="AN56" s="60"/>
      <c r="AO56" s="60"/>
      <c r="AP56" s="60"/>
      <c r="AQ56" s="60"/>
      <c r="AR56" s="60"/>
      <c r="AS56" s="60">
        <f t="shared" si="0"/>
        <v>724394</v>
      </c>
      <c r="AT56" s="60"/>
      <c r="AU56" s="60"/>
      <c r="AV56" s="60"/>
      <c r="AW56" s="60"/>
      <c r="AX56" s="60"/>
      <c r="AY56" s="60"/>
      <c r="AZ56" s="60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>
      <c r="A57" s="47">
        <v>5</v>
      </c>
      <c r="B57" s="47"/>
      <c r="C57" s="47"/>
      <c r="D57" s="61" t="s">
        <v>71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0">
        <v>170000</v>
      </c>
      <c r="AD57" s="60"/>
      <c r="AE57" s="60"/>
      <c r="AF57" s="60"/>
      <c r="AG57" s="60"/>
      <c r="AH57" s="60"/>
      <c r="AI57" s="60"/>
      <c r="AJ57" s="60"/>
      <c r="AK57" s="60">
        <v>0</v>
      </c>
      <c r="AL57" s="60"/>
      <c r="AM57" s="60"/>
      <c r="AN57" s="60"/>
      <c r="AO57" s="60"/>
      <c r="AP57" s="60"/>
      <c r="AQ57" s="60"/>
      <c r="AR57" s="60"/>
      <c r="AS57" s="60">
        <f t="shared" si="0"/>
        <v>170000</v>
      </c>
      <c r="AT57" s="60"/>
      <c r="AU57" s="60"/>
      <c r="AV57" s="60"/>
      <c r="AW57" s="60"/>
      <c r="AX57" s="60"/>
      <c r="AY57" s="60"/>
      <c r="AZ57" s="60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86"/>
      <c r="B58" s="86"/>
      <c r="C58" s="86"/>
      <c r="D58" s="113" t="s">
        <v>72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99">
        <f>AC53+AC54+AC55+AC56+AC57</f>
        <v>2179394</v>
      </c>
      <c r="AD58" s="99"/>
      <c r="AE58" s="99"/>
      <c r="AF58" s="99"/>
      <c r="AG58" s="99"/>
      <c r="AH58" s="99"/>
      <c r="AI58" s="99"/>
      <c r="AJ58" s="99"/>
      <c r="AK58" s="99">
        <v>0</v>
      </c>
      <c r="AL58" s="99"/>
      <c r="AM58" s="99"/>
      <c r="AN58" s="99"/>
      <c r="AO58" s="99"/>
      <c r="AP58" s="99"/>
      <c r="AQ58" s="99"/>
      <c r="AR58" s="99"/>
      <c r="AS58" s="99">
        <f t="shared" si="0"/>
        <v>2179394</v>
      </c>
      <c r="AT58" s="99"/>
      <c r="AU58" s="99"/>
      <c r="AV58" s="99"/>
      <c r="AW58" s="99"/>
      <c r="AX58" s="99"/>
      <c r="AY58" s="99"/>
      <c r="AZ58" s="99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66" t="s">
        <v>42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15" customHeight="1">
      <c r="A61" s="58" t="s">
        <v>107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42" t="s">
        <v>28</v>
      </c>
      <c r="B62" s="42"/>
      <c r="C62" s="42"/>
      <c r="D62" s="71" t="s">
        <v>34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42" t="s">
        <v>29</v>
      </c>
      <c r="AC62" s="42"/>
      <c r="AD62" s="42"/>
      <c r="AE62" s="42"/>
      <c r="AF62" s="42"/>
      <c r="AG62" s="42"/>
      <c r="AH62" s="42"/>
      <c r="AI62" s="42"/>
      <c r="AJ62" s="42" t="s">
        <v>30</v>
      </c>
      <c r="AK62" s="42"/>
      <c r="AL62" s="42"/>
      <c r="AM62" s="42"/>
      <c r="AN62" s="42"/>
      <c r="AO62" s="42"/>
      <c r="AP62" s="42"/>
      <c r="AQ62" s="42"/>
      <c r="AR62" s="42" t="s">
        <v>27</v>
      </c>
      <c r="AS62" s="42"/>
      <c r="AT62" s="42"/>
      <c r="AU62" s="42"/>
      <c r="AV62" s="42"/>
      <c r="AW62" s="42"/>
      <c r="AX62" s="42"/>
      <c r="AY62" s="42"/>
    </row>
    <row r="63" spans="1:51" ht="28.5" customHeight="1">
      <c r="A63" s="42"/>
      <c r="B63" s="42"/>
      <c r="C63" s="42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ht="15.75" customHeight="1">
      <c r="A64" s="42">
        <v>1</v>
      </c>
      <c r="B64" s="42"/>
      <c r="C64" s="42"/>
      <c r="D64" s="43">
        <v>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5"/>
      <c r="AB64" s="42">
        <v>3</v>
      </c>
      <c r="AC64" s="42"/>
      <c r="AD64" s="42"/>
      <c r="AE64" s="42"/>
      <c r="AF64" s="42"/>
      <c r="AG64" s="42"/>
      <c r="AH64" s="42"/>
      <c r="AI64" s="42"/>
      <c r="AJ64" s="42">
        <v>4</v>
      </c>
      <c r="AK64" s="42"/>
      <c r="AL64" s="42"/>
      <c r="AM64" s="42"/>
      <c r="AN64" s="42"/>
      <c r="AO64" s="42"/>
      <c r="AP64" s="42"/>
      <c r="AQ64" s="42"/>
      <c r="AR64" s="42">
        <v>5</v>
      </c>
      <c r="AS64" s="42"/>
      <c r="AT64" s="42"/>
      <c r="AU64" s="42"/>
      <c r="AV64" s="42"/>
      <c r="AW64" s="42"/>
      <c r="AX64" s="42"/>
      <c r="AY64" s="42"/>
    </row>
    <row r="65" spans="1:79" ht="12.75" customHeight="1" hidden="1">
      <c r="A65" s="47" t="s">
        <v>6</v>
      </c>
      <c r="B65" s="47"/>
      <c r="C65" s="47"/>
      <c r="D65" s="77" t="s">
        <v>7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4" t="s">
        <v>8</v>
      </c>
      <c r="AC65" s="84"/>
      <c r="AD65" s="84"/>
      <c r="AE65" s="84"/>
      <c r="AF65" s="84"/>
      <c r="AG65" s="84"/>
      <c r="AH65" s="84"/>
      <c r="AI65" s="84"/>
      <c r="AJ65" s="84" t="s">
        <v>9</v>
      </c>
      <c r="AK65" s="84"/>
      <c r="AL65" s="84"/>
      <c r="AM65" s="84"/>
      <c r="AN65" s="84"/>
      <c r="AO65" s="84"/>
      <c r="AP65" s="84"/>
      <c r="AQ65" s="84"/>
      <c r="AR65" s="84" t="s">
        <v>10</v>
      </c>
      <c r="AS65" s="84"/>
      <c r="AT65" s="84"/>
      <c r="AU65" s="84"/>
      <c r="AV65" s="84"/>
      <c r="AW65" s="84"/>
      <c r="AX65" s="84"/>
      <c r="AY65" s="84"/>
      <c r="CA65" s="1" t="s">
        <v>15</v>
      </c>
    </row>
    <row r="66" spans="1:79" ht="25.5" customHeight="1">
      <c r="A66" s="47">
        <v>1</v>
      </c>
      <c r="B66" s="47"/>
      <c r="C66" s="47"/>
      <c r="D66" s="61" t="s">
        <v>73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170000</v>
      </c>
      <c r="AC66" s="60"/>
      <c r="AD66" s="60"/>
      <c r="AE66" s="60"/>
      <c r="AF66" s="60"/>
      <c r="AG66" s="60"/>
      <c r="AH66" s="60"/>
      <c r="AI66" s="60"/>
      <c r="AJ66" s="60">
        <v>0</v>
      </c>
      <c r="AK66" s="60"/>
      <c r="AL66" s="60"/>
      <c r="AM66" s="60"/>
      <c r="AN66" s="60"/>
      <c r="AO66" s="60"/>
      <c r="AP66" s="60"/>
      <c r="AQ66" s="60"/>
      <c r="AR66" s="60">
        <f>AB66+AJ66</f>
        <v>170000</v>
      </c>
      <c r="AS66" s="60"/>
      <c r="AT66" s="60"/>
      <c r="AU66" s="60"/>
      <c r="AV66" s="60"/>
      <c r="AW66" s="60"/>
      <c r="AX66" s="60"/>
      <c r="AY66" s="60"/>
      <c r="CA66" s="1" t="s">
        <v>16</v>
      </c>
    </row>
    <row r="67" spans="1:51" ht="38.25" customHeight="1">
      <c r="A67" s="47">
        <v>2</v>
      </c>
      <c r="B67" s="47"/>
      <c r="C67" s="47"/>
      <c r="D67" s="61" t="s">
        <v>74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60">
        <f>1135000+100000</f>
        <v>1235000</v>
      </c>
      <c r="AC67" s="60"/>
      <c r="AD67" s="60"/>
      <c r="AE67" s="60"/>
      <c r="AF67" s="60"/>
      <c r="AG67" s="60"/>
      <c r="AH67" s="60"/>
      <c r="AI67" s="60"/>
      <c r="AJ67" s="60">
        <v>0</v>
      </c>
      <c r="AK67" s="60"/>
      <c r="AL67" s="60"/>
      <c r="AM67" s="60"/>
      <c r="AN67" s="60"/>
      <c r="AO67" s="60"/>
      <c r="AP67" s="60"/>
      <c r="AQ67" s="60"/>
      <c r="AR67" s="60">
        <f>AB67+AJ67</f>
        <v>1235000</v>
      </c>
      <c r="AS67" s="60"/>
      <c r="AT67" s="60"/>
      <c r="AU67" s="60"/>
      <c r="AV67" s="60"/>
      <c r="AW67" s="60"/>
      <c r="AX67" s="60"/>
      <c r="AY67" s="60"/>
    </row>
    <row r="68" spans="1:51" ht="12.75" customHeight="1">
      <c r="A68" s="47">
        <v>3</v>
      </c>
      <c r="B68" s="47"/>
      <c r="C68" s="47"/>
      <c r="D68" s="61" t="s">
        <v>75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60">
        <f>700000-25606</f>
        <v>674394</v>
      </c>
      <c r="AC68" s="60"/>
      <c r="AD68" s="60"/>
      <c r="AE68" s="60"/>
      <c r="AF68" s="60"/>
      <c r="AG68" s="60"/>
      <c r="AH68" s="60"/>
      <c r="AI68" s="60"/>
      <c r="AJ68" s="60">
        <f>100000-100000</f>
        <v>0</v>
      </c>
      <c r="AK68" s="60"/>
      <c r="AL68" s="60"/>
      <c r="AM68" s="60"/>
      <c r="AN68" s="60"/>
      <c r="AO68" s="60"/>
      <c r="AP68" s="60"/>
      <c r="AQ68" s="60"/>
      <c r="AR68" s="60">
        <f>AB68+AJ68</f>
        <v>674394</v>
      </c>
      <c r="AS68" s="60"/>
      <c r="AT68" s="60"/>
      <c r="AU68" s="60"/>
      <c r="AV68" s="60"/>
      <c r="AW68" s="60"/>
      <c r="AX68" s="60"/>
      <c r="AY68" s="60"/>
    </row>
    <row r="69" spans="1:51" ht="25.5" customHeight="1">
      <c r="A69" s="47">
        <v>4</v>
      </c>
      <c r="B69" s="47"/>
      <c r="C69" s="47"/>
      <c r="D69" s="61" t="s">
        <v>76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  <c r="AB69" s="60">
        <v>50000</v>
      </c>
      <c r="AC69" s="60"/>
      <c r="AD69" s="60"/>
      <c r="AE69" s="60"/>
      <c r="AF69" s="60"/>
      <c r="AG69" s="60"/>
      <c r="AH69" s="60"/>
      <c r="AI69" s="60"/>
      <c r="AJ69" s="60">
        <v>0</v>
      </c>
      <c r="AK69" s="60"/>
      <c r="AL69" s="60"/>
      <c r="AM69" s="60"/>
      <c r="AN69" s="60"/>
      <c r="AO69" s="60"/>
      <c r="AP69" s="60"/>
      <c r="AQ69" s="60"/>
      <c r="AR69" s="60">
        <f>AB69+AJ69</f>
        <v>50000</v>
      </c>
      <c r="AS69" s="60"/>
      <c r="AT69" s="60"/>
      <c r="AU69" s="60"/>
      <c r="AV69" s="60"/>
      <c r="AW69" s="60"/>
      <c r="AX69" s="60"/>
      <c r="AY69" s="60"/>
    </row>
    <row r="70" spans="1:51" s="4" customFormat="1" ht="12.75" customHeight="1">
      <c r="A70" s="86"/>
      <c r="B70" s="86"/>
      <c r="C70" s="86"/>
      <c r="D70" s="113" t="s">
        <v>27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5"/>
      <c r="AB70" s="99">
        <f>AB66+AB67+AB68+AB69</f>
        <v>2129394</v>
      </c>
      <c r="AC70" s="99"/>
      <c r="AD70" s="99"/>
      <c r="AE70" s="99"/>
      <c r="AF70" s="99"/>
      <c r="AG70" s="99"/>
      <c r="AH70" s="99"/>
      <c r="AI70" s="99"/>
      <c r="AJ70" s="99">
        <f>100000-100000</f>
        <v>0</v>
      </c>
      <c r="AK70" s="99"/>
      <c r="AL70" s="99"/>
      <c r="AM70" s="99"/>
      <c r="AN70" s="99"/>
      <c r="AO70" s="99"/>
      <c r="AP70" s="99"/>
      <c r="AQ70" s="99"/>
      <c r="AR70" s="99">
        <f>AB70+AJ70</f>
        <v>2129394</v>
      </c>
      <c r="AS70" s="99"/>
      <c r="AT70" s="99"/>
      <c r="AU70" s="99"/>
      <c r="AV70" s="99"/>
      <c r="AW70" s="99"/>
      <c r="AX70" s="99"/>
      <c r="AY70" s="99"/>
    </row>
    <row r="72" spans="1:64" ht="15.75" customHeight="1">
      <c r="A72" s="48" t="s">
        <v>43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30" customHeight="1">
      <c r="A73" s="42" t="s">
        <v>28</v>
      </c>
      <c r="B73" s="42"/>
      <c r="C73" s="42"/>
      <c r="D73" s="42"/>
      <c r="E73" s="42"/>
      <c r="F73" s="42"/>
      <c r="G73" s="43" t="s">
        <v>44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2" t="s">
        <v>2</v>
      </c>
      <c r="AA73" s="42"/>
      <c r="AB73" s="42"/>
      <c r="AC73" s="42"/>
      <c r="AD73" s="42"/>
      <c r="AE73" s="42" t="s">
        <v>1</v>
      </c>
      <c r="AF73" s="42"/>
      <c r="AG73" s="42"/>
      <c r="AH73" s="42"/>
      <c r="AI73" s="42"/>
      <c r="AJ73" s="42"/>
      <c r="AK73" s="42"/>
      <c r="AL73" s="42"/>
      <c r="AM73" s="42"/>
      <c r="AN73" s="42"/>
      <c r="AO73" s="43" t="s">
        <v>29</v>
      </c>
      <c r="AP73" s="44"/>
      <c r="AQ73" s="44"/>
      <c r="AR73" s="44"/>
      <c r="AS73" s="44"/>
      <c r="AT73" s="44"/>
      <c r="AU73" s="44"/>
      <c r="AV73" s="45"/>
      <c r="AW73" s="43" t="s">
        <v>30</v>
      </c>
      <c r="AX73" s="44"/>
      <c r="AY73" s="44"/>
      <c r="AZ73" s="44"/>
      <c r="BA73" s="44"/>
      <c r="BB73" s="44"/>
      <c r="BC73" s="44"/>
      <c r="BD73" s="45"/>
      <c r="BE73" s="43" t="s">
        <v>27</v>
      </c>
      <c r="BF73" s="44"/>
      <c r="BG73" s="44"/>
      <c r="BH73" s="44"/>
      <c r="BI73" s="44"/>
      <c r="BJ73" s="44"/>
      <c r="BK73" s="44"/>
      <c r="BL73" s="45"/>
    </row>
    <row r="74" spans="1:64" ht="15.75" customHeight="1">
      <c r="A74" s="42">
        <v>1</v>
      </c>
      <c r="B74" s="42"/>
      <c r="C74" s="42"/>
      <c r="D74" s="42"/>
      <c r="E74" s="42"/>
      <c r="F74" s="42"/>
      <c r="G74" s="43">
        <v>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2">
        <v>3</v>
      </c>
      <c r="AA74" s="42"/>
      <c r="AB74" s="42"/>
      <c r="AC74" s="42"/>
      <c r="AD74" s="42"/>
      <c r="AE74" s="42">
        <v>4</v>
      </c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5</v>
      </c>
      <c r="AP74" s="42"/>
      <c r="AQ74" s="42"/>
      <c r="AR74" s="42"/>
      <c r="AS74" s="42"/>
      <c r="AT74" s="42"/>
      <c r="AU74" s="42"/>
      <c r="AV74" s="42"/>
      <c r="AW74" s="42">
        <v>6</v>
      </c>
      <c r="AX74" s="42"/>
      <c r="AY74" s="42"/>
      <c r="AZ74" s="42"/>
      <c r="BA74" s="42"/>
      <c r="BB74" s="42"/>
      <c r="BC74" s="42"/>
      <c r="BD74" s="42"/>
      <c r="BE74" s="42">
        <v>7</v>
      </c>
      <c r="BF74" s="42"/>
      <c r="BG74" s="42"/>
      <c r="BH74" s="42"/>
      <c r="BI74" s="42"/>
      <c r="BJ74" s="42"/>
      <c r="BK74" s="42"/>
      <c r="BL74" s="42"/>
    </row>
    <row r="75" spans="1:79" ht="12.75" customHeight="1" hidden="1">
      <c r="A75" s="47" t="s">
        <v>33</v>
      </c>
      <c r="B75" s="47"/>
      <c r="C75" s="47"/>
      <c r="D75" s="47"/>
      <c r="E75" s="47"/>
      <c r="F75" s="47"/>
      <c r="G75" s="77" t="s">
        <v>7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9"/>
      <c r="Z75" s="47" t="s">
        <v>19</v>
      </c>
      <c r="AA75" s="47"/>
      <c r="AB75" s="47"/>
      <c r="AC75" s="47"/>
      <c r="AD75" s="47"/>
      <c r="AE75" s="83" t="s">
        <v>32</v>
      </c>
      <c r="AF75" s="83"/>
      <c r="AG75" s="83"/>
      <c r="AH75" s="83"/>
      <c r="AI75" s="83"/>
      <c r="AJ75" s="83"/>
      <c r="AK75" s="83"/>
      <c r="AL75" s="83"/>
      <c r="AM75" s="83"/>
      <c r="AN75" s="77"/>
      <c r="AO75" s="84" t="s">
        <v>8</v>
      </c>
      <c r="AP75" s="84"/>
      <c r="AQ75" s="84"/>
      <c r="AR75" s="84"/>
      <c r="AS75" s="84"/>
      <c r="AT75" s="84"/>
      <c r="AU75" s="84"/>
      <c r="AV75" s="84"/>
      <c r="AW75" s="84" t="s">
        <v>31</v>
      </c>
      <c r="AX75" s="84"/>
      <c r="AY75" s="84"/>
      <c r="AZ75" s="84"/>
      <c r="BA75" s="84"/>
      <c r="BB75" s="84"/>
      <c r="BC75" s="84"/>
      <c r="BD75" s="84"/>
      <c r="BE75" s="84" t="s">
        <v>78</v>
      </c>
      <c r="BF75" s="84"/>
      <c r="BG75" s="84"/>
      <c r="BH75" s="84"/>
      <c r="BI75" s="84"/>
      <c r="BJ75" s="84"/>
      <c r="BK75" s="84"/>
      <c r="BL75" s="84"/>
      <c r="CA75" s="1" t="s">
        <v>17</v>
      </c>
    </row>
    <row r="76" spans="1:79" s="4" customFormat="1" ht="12.75" customHeight="1">
      <c r="A76" s="86">
        <v>0</v>
      </c>
      <c r="B76" s="86"/>
      <c r="C76" s="86"/>
      <c r="D76" s="86"/>
      <c r="E76" s="86"/>
      <c r="F76" s="86"/>
      <c r="G76" s="80" t="s">
        <v>77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87"/>
      <c r="AA76" s="87"/>
      <c r="AB76" s="87"/>
      <c r="AC76" s="87"/>
      <c r="AD76" s="87"/>
      <c r="AE76" s="88"/>
      <c r="AF76" s="88"/>
      <c r="AG76" s="88"/>
      <c r="AH76" s="88"/>
      <c r="AI76" s="88"/>
      <c r="AJ76" s="88"/>
      <c r="AK76" s="88"/>
      <c r="AL76" s="88"/>
      <c r="AM76" s="88"/>
      <c r="AN76" s="8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CA76" s="4" t="s">
        <v>18</v>
      </c>
    </row>
    <row r="77" spans="1:64" ht="12.75" customHeight="1">
      <c r="A77" s="47">
        <v>0</v>
      </c>
      <c r="B77" s="47"/>
      <c r="C77" s="47"/>
      <c r="D77" s="47"/>
      <c r="E77" s="47"/>
      <c r="F77" s="47"/>
      <c r="G77" s="116" t="s">
        <v>79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93" t="s">
        <v>80</v>
      </c>
      <c r="AA77" s="93"/>
      <c r="AB77" s="93"/>
      <c r="AC77" s="93"/>
      <c r="AD77" s="93"/>
      <c r="AE77" s="116" t="s">
        <v>81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60">
        <f>AB70</f>
        <v>2129394</v>
      </c>
      <c r="AP77" s="60"/>
      <c r="AQ77" s="60"/>
      <c r="AR77" s="60"/>
      <c r="AS77" s="60"/>
      <c r="AT77" s="60"/>
      <c r="AU77" s="60"/>
      <c r="AV77" s="60"/>
      <c r="AW77" s="60">
        <f>100000-100000</f>
        <v>0</v>
      </c>
      <c r="AX77" s="60"/>
      <c r="AY77" s="60"/>
      <c r="AZ77" s="60"/>
      <c r="BA77" s="60"/>
      <c r="BB77" s="60"/>
      <c r="BC77" s="60"/>
      <c r="BD77" s="60"/>
      <c r="BE77" s="60">
        <f>AO77+AW77</f>
        <v>2129394</v>
      </c>
      <c r="BF77" s="60"/>
      <c r="BG77" s="60"/>
      <c r="BH77" s="60"/>
      <c r="BI77" s="60"/>
      <c r="BJ77" s="60"/>
      <c r="BK77" s="60"/>
      <c r="BL77" s="60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9" t="s">
        <v>82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7"/>
      <c r="AA78" s="87"/>
      <c r="AB78" s="87"/>
      <c r="AC78" s="87"/>
      <c r="AD78" s="87"/>
      <c r="AE78" s="119"/>
      <c r="AF78" s="120"/>
      <c r="AG78" s="120"/>
      <c r="AH78" s="120"/>
      <c r="AI78" s="120"/>
      <c r="AJ78" s="120"/>
      <c r="AK78" s="120"/>
      <c r="AL78" s="120"/>
      <c r="AM78" s="120"/>
      <c r="AN78" s="121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</row>
    <row r="79" spans="1:64" ht="12.75" customHeight="1">
      <c r="A79" s="47">
        <v>0</v>
      </c>
      <c r="B79" s="47"/>
      <c r="C79" s="47"/>
      <c r="D79" s="47"/>
      <c r="E79" s="47"/>
      <c r="F79" s="47"/>
      <c r="G79" s="116" t="s">
        <v>83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3" t="s">
        <v>84</v>
      </c>
      <c r="AA79" s="93"/>
      <c r="AB79" s="93"/>
      <c r="AC79" s="93"/>
      <c r="AD79" s="93"/>
      <c r="AE79" s="116" t="s">
        <v>85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60">
        <v>7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7</v>
      </c>
      <c r="BF79" s="60"/>
      <c r="BG79" s="60"/>
      <c r="BH79" s="60"/>
      <c r="BI79" s="60"/>
      <c r="BJ79" s="60"/>
      <c r="BK79" s="60"/>
      <c r="BL79" s="60"/>
    </row>
    <row r="80" spans="1:64" ht="12.75" customHeight="1">
      <c r="A80" s="47">
        <v>0</v>
      </c>
      <c r="B80" s="47"/>
      <c r="C80" s="47"/>
      <c r="D80" s="47"/>
      <c r="E80" s="47"/>
      <c r="F80" s="47"/>
      <c r="G80" s="116" t="s">
        <v>86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93" t="s">
        <v>87</v>
      </c>
      <c r="AA80" s="93"/>
      <c r="AB80" s="93"/>
      <c r="AC80" s="93"/>
      <c r="AD80" s="93"/>
      <c r="AE80" s="116" t="s">
        <v>85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60">
        <v>491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v>491</v>
      </c>
      <c r="BF80" s="60"/>
      <c r="BG80" s="60"/>
      <c r="BH80" s="60"/>
      <c r="BI80" s="60"/>
      <c r="BJ80" s="60"/>
      <c r="BK80" s="60"/>
      <c r="BL80" s="60"/>
    </row>
    <row r="81" spans="1:64" ht="12.75" customHeight="1">
      <c r="A81" s="47">
        <v>0</v>
      </c>
      <c r="B81" s="47"/>
      <c r="C81" s="47"/>
      <c r="D81" s="47"/>
      <c r="E81" s="47"/>
      <c r="F81" s="47"/>
      <c r="G81" s="116" t="s">
        <v>88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93" t="s">
        <v>87</v>
      </c>
      <c r="AA81" s="93"/>
      <c r="AB81" s="93"/>
      <c r="AC81" s="93"/>
      <c r="AD81" s="93"/>
      <c r="AE81" s="116" t="s">
        <v>85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60">
        <v>280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v>280</v>
      </c>
      <c r="BF81" s="60"/>
      <c r="BG81" s="60"/>
      <c r="BH81" s="60"/>
      <c r="BI81" s="60"/>
      <c r="BJ81" s="60"/>
      <c r="BK81" s="60"/>
      <c r="BL81" s="60"/>
    </row>
    <row r="82" spans="1:64" ht="12.75" customHeight="1">
      <c r="A82" s="47">
        <v>0</v>
      </c>
      <c r="B82" s="47"/>
      <c r="C82" s="47"/>
      <c r="D82" s="47"/>
      <c r="E82" s="47"/>
      <c r="F82" s="47"/>
      <c r="G82" s="116" t="s">
        <v>89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93" t="s">
        <v>87</v>
      </c>
      <c r="AA82" s="93"/>
      <c r="AB82" s="93"/>
      <c r="AC82" s="93"/>
      <c r="AD82" s="93"/>
      <c r="AE82" s="116" t="s">
        <v>85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60">
        <v>25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v>25</v>
      </c>
      <c r="BF82" s="60"/>
      <c r="BG82" s="60"/>
      <c r="BH82" s="60"/>
      <c r="BI82" s="60"/>
      <c r="BJ82" s="60"/>
      <c r="BK82" s="60"/>
      <c r="BL82" s="60"/>
    </row>
    <row r="83" spans="1:64" s="4" customFormat="1" ht="12.75" customHeight="1">
      <c r="A83" s="86">
        <v>0</v>
      </c>
      <c r="B83" s="86"/>
      <c r="C83" s="86"/>
      <c r="D83" s="86"/>
      <c r="E83" s="86"/>
      <c r="F83" s="86"/>
      <c r="G83" s="119" t="s">
        <v>90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7"/>
      <c r="AA83" s="87"/>
      <c r="AB83" s="87"/>
      <c r="AC83" s="87"/>
      <c r="AD83" s="87"/>
      <c r="AE83" s="119"/>
      <c r="AF83" s="120"/>
      <c r="AG83" s="120"/>
      <c r="AH83" s="120"/>
      <c r="AI83" s="120"/>
      <c r="AJ83" s="120"/>
      <c r="AK83" s="120"/>
      <c r="AL83" s="120"/>
      <c r="AM83" s="120"/>
      <c r="AN83" s="121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</row>
    <row r="84" spans="1:64" ht="12.75" customHeight="1">
      <c r="A84" s="47">
        <v>0</v>
      </c>
      <c r="B84" s="47"/>
      <c r="C84" s="47"/>
      <c r="D84" s="47"/>
      <c r="E84" s="47"/>
      <c r="F84" s="47"/>
      <c r="G84" s="116" t="s">
        <v>91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93" t="s">
        <v>92</v>
      </c>
      <c r="AA84" s="93"/>
      <c r="AB84" s="93"/>
      <c r="AC84" s="93"/>
      <c r="AD84" s="93"/>
      <c r="AE84" s="116" t="s">
        <v>85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60">
        <v>361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f>AO84+AW84</f>
        <v>361</v>
      </c>
      <c r="BF84" s="60"/>
      <c r="BG84" s="60"/>
      <c r="BH84" s="60"/>
      <c r="BI84" s="60"/>
      <c r="BJ84" s="60"/>
      <c r="BK84" s="60"/>
      <c r="BL84" s="60"/>
    </row>
    <row r="85" spans="1:64" s="4" customFormat="1" ht="12.75" customHeight="1">
      <c r="A85" s="86">
        <v>0</v>
      </c>
      <c r="B85" s="86"/>
      <c r="C85" s="86"/>
      <c r="D85" s="86"/>
      <c r="E85" s="86"/>
      <c r="F85" s="86"/>
      <c r="G85" s="119" t="s">
        <v>93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87"/>
      <c r="AA85" s="87"/>
      <c r="AB85" s="87"/>
      <c r="AC85" s="87"/>
      <c r="AD85" s="87"/>
      <c r="AE85" s="119"/>
      <c r="AF85" s="120"/>
      <c r="AG85" s="120"/>
      <c r="AH85" s="120"/>
      <c r="AI85" s="120"/>
      <c r="AJ85" s="120"/>
      <c r="AK85" s="120"/>
      <c r="AL85" s="120"/>
      <c r="AM85" s="120"/>
      <c r="AN85" s="121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</row>
    <row r="86" spans="1:64" ht="12.75" customHeight="1">
      <c r="A86" s="47">
        <v>0</v>
      </c>
      <c r="B86" s="47"/>
      <c r="C86" s="47"/>
      <c r="D86" s="47"/>
      <c r="E86" s="47"/>
      <c r="F86" s="47"/>
      <c r="G86" s="116" t="s">
        <v>94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93" t="s">
        <v>95</v>
      </c>
      <c r="AA86" s="93"/>
      <c r="AB86" s="93"/>
      <c r="AC86" s="93"/>
      <c r="AD86" s="93"/>
      <c r="AE86" s="116" t="s">
        <v>85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60">
        <v>100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v>100</v>
      </c>
      <c r="BF86" s="60"/>
      <c r="BG86" s="60"/>
      <c r="BH86" s="60"/>
      <c r="BI86" s="60"/>
      <c r="BJ86" s="60"/>
      <c r="BK86" s="60"/>
      <c r="BL86" s="60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54" t="s">
        <v>102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"/>
      <c r="AO89" s="57" t="s">
        <v>116</v>
      </c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23:59" ht="12.75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52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" ht="15.75" customHeight="1">
      <c r="A91" s="85" t="s">
        <v>3</v>
      </c>
      <c r="B91" s="85"/>
      <c r="C91" s="85"/>
      <c r="D91" s="85"/>
      <c r="E91" s="85"/>
      <c r="F91" s="85"/>
    </row>
    <row r="92" spans="1:45" ht="12.75" customHeight="1">
      <c r="A92" s="49" t="s">
        <v>101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ht="12.75">
      <c r="A93" s="51" t="s">
        <v>47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54" t="s">
        <v>103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"/>
      <c r="AO95" s="57" t="s">
        <v>104</v>
      </c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23:59" ht="12.75">
      <c r="W96" s="46" t="s">
        <v>5</v>
      </c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O96" s="46" t="s">
        <v>52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</row>
    <row r="97" spans="1:8" ht="12.75">
      <c r="A97" s="52">
        <v>44893</v>
      </c>
      <c r="B97" s="53"/>
      <c r="C97" s="53"/>
      <c r="D97" s="53"/>
      <c r="E97" s="53"/>
      <c r="F97" s="53"/>
      <c r="G97" s="53"/>
      <c r="H97" s="53"/>
    </row>
    <row r="98" spans="1:17" ht="12.75">
      <c r="A98" s="46" t="s">
        <v>45</v>
      </c>
      <c r="B98" s="46"/>
      <c r="C98" s="46"/>
      <c r="D98" s="46"/>
      <c r="E98" s="46"/>
      <c r="F98" s="46"/>
      <c r="G98" s="46"/>
      <c r="H98" s="46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46</v>
      </c>
    </row>
  </sheetData>
  <mergeCells count="271"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R70:AY70"/>
    <mergeCell ref="A70:C70"/>
    <mergeCell ref="D70:AA70"/>
    <mergeCell ref="AB70:AI70"/>
    <mergeCell ref="AJ70:AQ70"/>
    <mergeCell ref="AR68:AY68"/>
    <mergeCell ref="A69:C69"/>
    <mergeCell ref="D69:AA69"/>
    <mergeCell ref="AB69:AI69"/>
    <mergeCell ref="AJ69:AQ69"/>
    <mergeCell ref="AR69:AY69"/>
    <mergeCell ref="A68:C68"/>
    <mergeCell ref="D68:AA68"/>
    <mergeCell ref="AB68:AI68"/>
    <mergeCell ref="AJ68:AQ68"/>
    <mergeCell ref="A67:C67"/>
    <mergeCell ref="D67:AA67"/>
    <mergeCell ref="AB67:AI67"/>
    <mergeCell ref="AJ67:AQ67"/>
    <mergeCell ref="AR67:AY67"/>
    <mergeCell ref="AS57:AZ57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56:C56"/>
    <mergeCell ref="D56:AB56"/>
    <mergeCell ref="AC56:AJ56"/>
    <mergeCell ref="AK56:AR56"/>
    <mergeCell ref="A55:C55"/>
    <mergeCell ref="D55:AB55"/>
    <mergeCell ref="AC55:AJ55"/>
    <mergeCell ref="AK55:AR55"/>
    <mergeCell ref="A54:C54"/>
    <mergeCell ref="D54:AB54"/>
    <mergeCell ref="AC54:AJ54"/>
    <mergeCell ref="AK54:AR54"/>
    <mergeCell ref="AS54:AZ54"/>
    <mergeCell ref="A45:F45"/>
    <mergeCell ref="G45:BL4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76:BL76"/>
    <mergeCell ref="AO75:AV75"/>
    <mergeCell ref="AW75:BD75"/>
    <mergeCell ref="BE75:BL75"/>
    <mergeCell ref="AW76:BD76"/>
    <mergeCell ref="AO76:AV76"/>
    <mergeCell ref="AS55:AZ55"/>
    <mergeCell ref="AS56:AZ56"/>
    <mergeCell ref="A49:C50"/>
    <mergeCell ref="A48:AZ48"/>
    <mergeCell ref="A47:AZ47"/>
    <mergeCell ref="AC49:AJ50"/>
    <mergeCell ref="A25:BL25"/>
    <mergeCell ref="A26:BL26"/>
    <mergeCell ref="A31:BL31"/>
    <mergeCell ref="A34:F34"/>
    <mergeCell ref="G34:BL34"/>
    <mergeCell ref="A32:F32"/>
    <mergeCell ref="A27:BL27"/>
    <mergeCell ref="A28:BL28"/>
    <mergeCell ref="A29:BL29"/>
    <mergeCell ref="A30:BL30"/>
    <mergeCell ref="AO1:BL1"/>
    <mergeCell ref="A60:BL60"/>
    <mergeCell ref="A53:C53"/>
    <mergeCell ref="U22:AD22"/>
    <mergeCell ref="AE22:AR22"/>
    <mergeCell ref="AK53:AR53"/>
    <mergeCell ref="AS53:AZ53"/>
    <mergeCell ref="G32:BL32"/>
    <mergeCell ref="AS52:AZ52"/>
    <mergeCell ref="AS51:AZ51"/>
    <mergeCell ref="AR66:AY66"/>
    <mergeCell ref="Z73:AD73"/>
    <mergeCell ref="G73:Y73"/>
    <mergeCell ref="A38:BL38"/>
    <mergeCell ref="G42:BL42"/>
    <mergeCell ref="G43:BL43"/>
    <mergeCell ref="A44:F44"/>
    <mergeCell ref="A51:C51"/>
    <mergeCell ref="A52:C52"/>
    <mergeCell ref="G44:BL44"/>
    <mergeCell ref="A66:C66"/>
    <mergeCell ref="D66:AA66"/>
    <mergeCell ref="AB66:AI66"/>
    <mergeCell ref="AJ66:AQ66"/>
    <mergeCell ref="AW73:BD73"/>
    <mergeCell ref="AO89:BG89"/>
    <mergeCell ref="A91:F91"/>
    <mergeCell ref="A76:F76"/>
    <mergeCell ref="Z76:AD76"/>
    <mergeCell ref="AE76:AN76"/>
    <mergeCell ref="A89:V89"/>
    <mergeCell ref="W89:AM89"/>
    <mergeCell ref="W90:AM90"/>
    <mergeCell ref="BE73:BL73"/>
    <mergeCell ref="AO90:BG90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D62:AA63"/>
    <mergeCell ref="AB62:AI63"/>
    <mergeCell ref="AJ62:AQ63"/>
    <mergeCell ref="AR62:AY63"/>
    <mergeCell ref="AO2:BL2"/>
    <mergeCell ref="AO6:BF6"/>
    <mergeCell ref="AO4:BL4"/>
    <mergeCell ref="AO5:BL5"/>
    <mergeCell ref="AO3:BL3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37:BL37"/>
    <mergeCell ref="A61:AY61"/>
    <mergeCell ref="A43:F43"/>
    <mergeCell ref="A40:BL40"/>
    <mergeCell ref="A41:F41"/>
    <mergeCell ref="G41:BL41"/>
    <mergeCell ref="A42:F42"/>
    <mergeCell ref="AC53:AJ53"/>
    <mergeCell ref="AK49:AR50"/>
    <mergeCell ref="D53:AB53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62:C63"/>
    <mergeCell ref="D64:AA64"/>
    <mergeCell ref="AB64:AI64"/>
    <mergeCell ref="W96:AM96"/>
    <mergeCell ref="A74:F74"/>
    <mergeCell ref="A75:F75"/>
    <mergeCell ref="Z75:AD75"/>
    <mergeCell ref="A72:BL72"/>
    <mergeCell ref="A73:F73"/>
    <mergeCell ref="AE73:AN73"/>
  </mergeCells>
  <conditionalFormatting sqref="H76:L76 G76:G86">
    <cfRule type="cellIs" priority="1" dxfId="0" operator="equal" stopIfTrue="1">
      <formula>$G75</formula>
    </cfRule>
  </conditionalFormatting>
  <conditionalFormatting sqref="D53:D58">
    <cfRule type="cellIs" priority="2" dxfId="0" operator="equal" stopIfTrue="1">
      <formula>$D52</formula>
    </cfRule>
  </conditionalFormatting>
  <conditionalFormatting sqref="A76:F8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2022-12-02T07:27:35Z</cp:lastPrinted>
  <dcterms:created xsi:type="dcterms:W3CDTF">2016-08-15T09:54:21Z</dcterms:created>
  <dcterms:modified xsi:type="dcterms:W3CDTF">2022-12-02T07:27:58Z</dcterms:modified>
  <cp:category/>
  <cp:version/>
  <cp:contentType/>
  <cp:contentStatus/>
</cp:coreProperties>
</file>