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780" activeTab="0"/>
  </bookViews>
  <sheets>
    <sheet name="Лист1" sheetId="1" r:id="rId1"/>
  </sheets>
  <definedNames>
    <definedName name="_xlnm.Print_Titles" localSheetId="0">'Лист1'!$9:$11</definedName>
  </definedNames>
  <calcPr fullCalcOnLoad="1"/>
</workbook>
</file>

<file path=xl/sharedStrings.xml><?xml version="1.0" encoding="utf-8"?>
<sst xmlns="http://schemas.openxmlformats.org/spreadsheetml/2006/main" count="102" uniqueCount="67">
  <si>
    <t>19554000000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</si>
  <si>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</si>
  <si>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</si>
  <si>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</si>
  <si>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</si>
  <si>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</si>
  <si>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</si>
  <si>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</si>
  <si>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</si>
  <si>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</si>
  <si>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</si>
  <si>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</si>
  <si>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</si>
  <si>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</si>
  <si>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</si>
  <si>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</si>
  <si>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Чорткiвська мiська рада</t>
  </si>
  <si>
    <t>0110000</t>
  </si>
  <si>
    <t>0180</t>
  </si>
  <si>
    <t>0620</t>
  </si>
  <si>
    <t>0117530</t>
  </si>
  <si>
    <t>7530</t>
  </si>
  <si>
    <t>0460</t>
  </si>
  <si>
    <t>Інші заходи у сфері зв`язку, телекомунікації та інформатики</t>
  </si>
  <si>
    <t>Програма "Чортків- Smart City" на 2019-2022 роки</t>
  </si>
  <si>
    <t>Рішення сесії міської ради від 11 грудня 2018 року № 1278</t>
  </si>
  <si>
    <t>0117693</t>
  </si>
  <si>
    <t>7693</t>
  </si>
  <si>
    <t>0490</t>
  </si>
  <si>
    <t>Інші заходи, пов`язані з економічною діяльністю</t>
  </si>
  <si>
    <t>0800000</t>
  </si>
  <si>
    <t>Управлiння соцiального захисту та охорони здоров'я Чорткiвської мiської ради</t>
  </si>
  <si>
    <t>0810000</t>
  </si>
  <si>
    <t>0812010</t>
  </si>
  <si>
    <t>2010</t>
  </si>
  <si>
    <t>0731</t>
  </si>
  <si>
    <t>Багатопрофільна стаціонарна медична допомога населенню</t>
  </si>
  <si>
    <t>Програма фінансової підтримки комунального некомерційного підприємства "Чортківська центральна міська лікарня" Чортківської міської ради на 2021-2023 роки</t>
  </si>
  <si>
    <t>Рішення сесії міської ради від 24 грудня 2020 року № 99 із змінами</t>
  </si>
  <si>
    <t>1200000</t>
  </si>
  <si>
    <t>Управлiння комунального господарства, архітектури та капітального будівництва Чорткiвської мiської ради</t>
  </si>
  <si>
    <t>1210000</t>
  </si>
  <si>
    <t>1216017</t>
  </si>
  <si>
    <t>6017</t>
  </si>
  <si>
    <t>Інша діяльність, пов`язана з експлуатацією об`єктів житлово-комунального господарства</t>
  </si>
  <si>
    <t>Програма фінансової підтримки комунальних підриємств Чортківської міської територіальної громади на 2021-2023 роки</t>
  </si>
  <si>
    <t>Рішення сесії міської ради від 24 грудня 2020 року № 125</t>
  </si>
  <si>
    <t>УСЬОГО</t>
  </si>
  <si>
    <t>X</t>
  </si>
  <si>
    <t>до рішення міської ради</t>
  </si>
  <si>
    <t>Секретар міської ради</t>
  </si>
  <si>
    <t>Ярослав ДЗИНДРА</t>
  </si>
  <si>
    <t>Додаток 5</t>
  </si>
  <si>
    <t>Зміни до розподілу витрат бюджету Чортківської міської територіальної громади на реалізацію місцевих/регіональних програм у 2022 році</t>
  </si>
  <si>
    <t>Програма підтримки комунального підприємства "Агенція місцевого економічного розвитку" Чортківської міської ради на 2022-2024 роки</t>
  </si>
  <si>
    <t xml:space="preserve">Рішення сесії міської ради від 04 лютого 2022 року № 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</si>
  <si>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</si>
  <si>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</si>
  <si>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</si>
  <si>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</si>
  <si>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Фінансове управління Чортківської міської ради</t>
  </si>
  <si>
    <t>3710000</t>
  </si>
  <si>
    <t>Програма забезпечення пожежної безпеки на території Чортківської міської територіальної громади на 2021-2023 роки</t>
  </si>
  <si>
    <t>Рішення сесії міської ради від 24 грудня 2020 року № 88 із змінами</t>
  </si>
  <si>
    <t>Програма надання фінансової підтримки військовим частинам Збройних Сил України, розташованих на території Чортківської міської територіальної громади на 2022 рік</t>
  </si>
  <si>
    <t>Рішення сесії міської ради від 02 грудня 2021 року № 772</t>
  </si>
  <si>
    <t>від 04 лютого 2022 року № 944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</si>
</sst>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;\-#,##0.00;#,&quot;-&quot;"/>
  </numFmts>
  <fonts count="5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1" fillId="0" borderId="0" xfId="0" applyFont="1" applyAlignment="1">
      <alignment horizontal="left"/>
    </xf>
    <xf numFmtId="3" fontId="1" fillId="0" borderId="1" xfId="0" applyNumberFormat="1" applyFont="1" applyFill="1" applyBorder="1" applyAlignment="1">
      <alignment horizontal="right" vertical="center"/>
    </xf>
    <xf numFmtId="4" fontId="0" fillId="0" borderId="1" xfId="0" applyNumberFormat="1" applyBorder="1" applyAlignment="1" quotePrefix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0" fontId="1" fillId="0" borderId="1" xfId="0" applyFont="1" applyBorder="1" applyAlignment="1" quotePrefix="1">
      <alignment horizontal="left" vertical="center" wrapText="1"/>
    </xf>
    <xf numFmtId="0" fontId="0" fillId="0" borderId="1" xfId="0" applyBorder="1" applyAlignment="1" quotePrefix="1">
      <alignment horizontal="left" vertical="center" wrapText="1"/>
    </xf>
    <xf numFmtId="4" fontId="0" fillId="0" borderId="1" xfId="0" applyNumberFormat="1" applyBorder="1" applyAlignment="1" quotePrefix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Zeros="0" tabSelected="1" workbookViewId="0" topLeftCell="A1">
      <pane xSplit="3" ySplit="13" topLeftCell="F26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I26" sqref="I26"/>
    </sheetView>
  </sheetViews>
  <sheetFormatPr defaultColWidth="9.00390625" defaultRowHeight="12.75"/>
  <cols>
    <col min="1" max="3" width="12.00390625" style="0" customWidth="1"/>
    <col min="4" max="6" width="40.75390625" style="0" customWidth="1"/>
    <col min="7" max="10" width="15.75390625" style="0" customWidth="1"/>
  </cols>
  <sheetData>
    <row r="1" ht="12.75">
      <c r="H1" t="s">
        <v>52</v>
      </c>
    </row>
    <row r="2" ht="12.75">
      <c r="H2" t="s">
        <v>49</v>
      </c>
    </row>
    <row r="3" ht="12.75">
      <c r="H3" t="s">
        <v>66</v>
      </c>
    </row>
    <row r="5" spans="1:10" ht="12.75">
      <c r="A5" s="24" t="s">
        <v>53</v>
      </c>
      <c r="B5" s="25"/>
      <c r="C5" s="25"/>
      <c r="D5" s="25"/>
      <c r="E5" s="25"/>
      <c r="F5" s="25"/>
      <c r="G5" s="25"/>
      <c r="H5" s="25"/>
      <c r="I5" s="25"/>
      <c r="J5" s="25"/>
    </row>
    <row r="7" ht="12.75">
      <c r="A7" s="1" t="s">
        <v>0</v>
      </c>
    </row>
    <row r="8" spans="1:10" ht="12.75">
      <c r="A8" t="s">
        <v>1</v>
      </c>
      <c r="J8" s="2" t="s">
        <v>2</v>
      </c>
    </row>
    <row r="9" spans="1:10" ht="12.75">
      <c r="A9" s="26" t="s">
        <v>3</v>
      </c>
      <c r="B9" s="26" t="s">
        <v>4</v>
      </c>
      <c r="C9" s="26" t="s">
        <v>5</v>
      </c>
      <c r="D9" s="27" t="s">
        <v>6</v>
      </c>
      <c r="E9" s="27" t="s">
        <v>7</v>
      </c>
      <c r="F9" s="26" t="s">
        <v>8</v>
      </c>
      <c r="G9" s="28" t="s">
        <v>9</v>
      </c>
      <c r="H9" s="27" t="s">
        <v>10</v>
      </c>
      <c r="I9" s="27" t="s">
        <v>11</v>
      </c>
      <c r="J9" s="27"/>
    </row>
    <row r="10" spans="1:10" ht="67.5" customHeight="1">
      <c r="A10" s="27"/>
      <c r="B10" s="27"/>
      <c r="C10" s="27"/>
      <c r="D10" s="27"/>
      <c r="E10" s="27"/>
      <c r="F10" s="27"/>
      <c r="G10" s="28"/>
      <c r="H10" s="27"/>
      <c r="I10" s="3" t="s">
        <v>12</v>
      </c>
      <c r="J10" s="3" t="s">
        <v>13</v>
      </c>
    </row>
    <row r="11" spans="1:10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4">
        <v>7</v>
      </c>
      <c r="H11" s="3">
        <v>8</v>
      </c>
      <c r="I11" s="5">
        <v>9</v>
      </c>
      <c r="J11" s="5">
        <v>10</v>
      </c>
    </row>
    <row r="12" spans="1:10" ht="12.75">
      <c r="A12" s="6" t="s">
        <v>14</v>
      </c>
      <c r="B12" s="6" t="s">
        <v>15</v>
      </c>
      <c r="C12" s="6" t="s">
        <v>15</v>
      </c>
      <c r="D12" s="7" t="s">
        <v>16</v>
      </c>
      <c r="E12" s="7" t="s">
        <v>15</v>
      </c>
      <c r="F12" s="7" t="s">
        <v>15</v>
      </c>
      <c r="G12" s="12">
        <f>G13</f>
        <v>200000</v>
      </c>
      <c r="H12" s="15">
        <f>H13</f>
        <v>151000</v>
      </c>
      <c r="I12" s="15">
        <f>I13</f>
        <v>49000</v>
      </c>
      <c r="J12" s="15">
        <f>J13</f>
        <v>49000</v>
      </c>
    </row>
    <row r="13" spans="1:10" ht="12.75">
      <c r="A13" s="6" t="s">
        <v>17</v>
      </c>
      <c r="B13" s="6" t="s">
        <v>15</v>
      </c>
      <c r="C13" s="6" t="s">
        <v>15</v>
      </c>
      <c r="D13" s="7" t="s">
        <v>16</v>
      </c>
      <c r="E13" s="7" t="s">
        <v>15</v>
      </c>
      <c r="F13" s="7" t="s">
        <v>15</v>
      </c>
      <c r="G13" s="12">
        <f>SUM(G14:G15)</f>
        <v>200000</v>
      </c>
      <c r="H13" s="15">
        <f>SUM(H14:H15)</f>
        <v>151000</v>
      </c>
      <c r="I13" s="15">
        <f>SUM(I14:I15)</f>
        <v>49000</v>
      </c>
      <c r="J13" s="15">
        <f>SUM(J14:J15)</f>
        <v>49000</v>
      </c>
    </row>
    <row r="14" spans="1:10" ht="25.5">
      <c r="A14" s="8" t="s">
        <v>20</v>
      </c>
      <c r="B14" s="8" t="s">
        <v>21</v>
      </c>
      <c r="C14" s="8" t="s">
        <v>22</v>
      </c>
      <c r="D14" s="9" t="s">
        <v>23</v>
      </c>
      <c r="E14" s="9" t="s">
        <v>24</v>
      </c>
      <c r="F14" s="9" t="s">
        <v>25</v>
      </c>
      <c r="G14" s="12">
        <f>H14+I14</f>
        <v>0</v>
      </c>
      <c r="H14" s="13">
        <v>-49000</v>
      </c>
      <c r="I14" s="13">
        <f>J14</f>
        <v>49000</v>
      </c>
      <c r="J14" s="13">
        <v>49000</v>
      </c>
    </row>
    <row r="15" spans="1:10" ht="51">
      <c r="A15" s="8" t="s">
        <v>26</v>
      </c>
      <c r="B15" s="8" t="s">
        <v>27</v>
      </c>
      <c r="C15" s="8" t="s">
        <v>28</v>
      </c>
      <c r="D15" s="9" t="s">
        <v>29</v>
      </c>
      <c r="E15" s="9" t="s">
        <v>54</v>
      </c>
      <c r="F15" s="9" t="s">
        <v>55</v>
      </c>
      <c r="G15" s="12">
        <f aca="true" t="shared" si="0" ref="G15:G25">H15+I15</f>
        <v>200000</v>
      </c>
      <c r="H15" s="13">
        <v>200000</v>
      </c>
      <c r="I15" s="13">
        <f>J15</f>
        <v>0</v>
      </c>
      <c r="J15" s="13"/>
    </row>
    <row r="16" spans="1:10" ht="38.25">
      <c r="A16" s="6" t="s">
        <v>30</v>
      </c>
      <c r="B16" s="6" t="s">
        <v>15</v>
      </c>
      <c r="C16" s="6" t="s">
        <v>15</v>
      </c>
      <c r="D16" s="7" t="s">
        <v>31</v>
      </c>
      <c r="E16" s="7" t="s">
        <v>15</v>
      </c>
      <c r="F16" s="7" t="s">
        <v>15</v>
      </c>
      <c r="G16" s="12">
        <f>G17</f>
        <v>697200</v>
      </c>
      <c r="H16" s="15">
        <f>H17</f>
        <v>0</v>
      </c>
      <c r="I16" s="15">
        <f>I17</f>
        <v>697200</v>
      </c>
      <c r="J16" s="15">
        <f>J17</f>
        <v>697200</v>
      </c>
    </row>
    <row r="17" spans="1:10" ht="38.25">
      <c r="A17" s="6" t="s">
        <v>32</v>
      </c>
      <c r="B17" s="6" t="s">
        <v>15</v>
      </c>
      <c r="C17" s="6" t="s">
        <v>15</v>
      </c>
      <c r="D17" s="7" t="s">
        <v>31</v>
      </c>
      <c r="E17" s="7" t="s">
        <v>15</v>
      </c>
      <c r="F17" s="7" t="s">
        <v>15</v>
      </c>
      <c r="G17" s="12">
        <f>SUM(G18)</f>
        <v>697200</v>
      </c>
      <c r="H17" s="15">
        <f>SUM(H18)</f>
        <v>0</v>
      </c>
      <c r="I17" s="15">
        <f>SUM(I18)</f>
        <v>697200</v>
      </c>
      <c r="J17" s="15">
        <f>SUM(J18)</f>
        <v>697200</v>
      </c>
    </row>
    <row r="18" spans="1:10" ht="51">
      <c r="A18" s="8" t="s">
        <v>33</v>
      </c>
      <c r="B18" s="8" t="s">
        <v>34</v>
      </c>
      <c r="C18" s="8" t="s">
        <v>35</v>
      </c>
      <c r="D18" s="9" t="s">
        <v>36</v>
      </c>
      <c r="E18" s="9" t="s">
        <v>37</v>
      </c>
      <c r="F18" s="9" t="s">
        <v>38</v>
      </c>
      <c r="G18" s="12">
        <f t="shared" si="0"/>
        <v>697200</v>
      </c>
      <c r="H18" s="13"/>
      <c r="I18" s="13">
        <f>J18</f>
        <v>697200</v>
      </c>
      <c r="J18" s="13">
        <v>697200</v>
      </c>
    </row>
    <row r="19" spans="1:10" ht="38.25">
      <c r="A19" s="6" t="s">
        <v>39</v>
      </c>
      <c r="B19" s="6" t="s">
        <v>15</v>
      </c>
      <c r="C19" s="6" t="s">
        <v>15</v>
      </c>
      <c r="D19" s="7" t="s">
        <v>40</v>
      </c>
      <c r="E19" s="7" t="s">
        <v>15</v>
      </c>
      <c r="F19" s="7" t="s">
        <v>15</v>
      </c>
      <c r="G19" s="12">
        <f>G20</f>
        <v>830000</v>
      </c>
      <c r="H19" s="15">
        <f>H20</f>
        <v>830000</v>
      </c>
      <c r="I19" s="15">
        <f>I20</f>
        <v>0</v>
      </c>
      <c r="J19" s="15">
        <f>J20</f>
        <v>0</v>
      </c>
    </row>
    <row r="20" spans="1:10" ht="38.25">
      <c r="A20" s="6" t="s">
        <v>41</v>
      </c>
      <c r="B20" s="6" t="s">
        <v>15</v>
      </c>
      <c r="C20" s="6" t="s">
        <v>15</v>
      </c>
      <c r="D20" s="7" t="s">
        <v>40</v>
      </c>
      <c r="E20" s="7" t="s">
        <v>15</v>
      </c>
      <c r="F20" s="7" t="s">
        <v>15</v>
      </c>
      <c r="G20" s="12">
        <f>SUM(G21:G21)</f>
        <v>830000</v>
      </c>
      <c r="H20" s="15">
        <f>SUM(H21:H21)</f>
        <v>830000</v>
      </c>
      <c r="I20" s="15">
        <f>SUM(I21:I21)</f>
        <v>0</v>
      </c>
      <c r="J20" s="15">
        <f>SUM(J21:J21)</f>
        <v>0</v>
      </c>
    </row>
    <row r="21" spans="1:10" ht="38.25">
      <c r="A21" s="8" t="s">
        <v>42</v>
      </c>
      <c r="B21" s="8" t="s">
        <v>43</v>
      </c>
      <c r="C21" s="8" t="s">
        <v>19</v>
      </c>
      <c r="D21" s="9" t="s">
        <v>44</v>
      </c>
      <c r="E21" s="9" t="s">
        <v>45</v>
      </c>
      <c r="F21" s="9" t="s">
        <v>46</v>
      </c>
      <c r="G21" s="12">
        <f t="shared" si="0"/>
        <v>830000</v>
      </c>
      <c r="H21" s="13">
        <v>830000</v>
      </c>
      <c r="I21" s="13">
        <f>J21</f>
        <v>0</v>
      </c>
      <c r="J21" s="13"/>
    </row>
    <row r="22" spans="1:10" ht="25.5">
      <c r="A22" s="20" t="s">
        <v>59</v>
      </c>
      <c r="B22" s="17"/>
      <c r="C22" s="18"/>
      <c r="D22" s="19" t="s">
        <v>60</v>
      </c>
      <c r="E22" s="9"/>
      <c r="F22" s="9"/>
      <c r="G22" s="12">
        <f>G23</f>
        <v>360000</v>
      </c>
      <c r="H22" s="15">
        <f>H23</f>
        <v>360000</v>
      </c>
      <c r="I22" s="15">
        <f>I23</f>
        <v>0</v>
      </c>
      <c r="J22" s="15">
        <f>J23</f>
        <v>0</v>
      </c>
    </row>
    <row r="23" spans="1:10" ht="25.5">
      <c r="A23" s="20" t="s">
        <v>61</v>
      </c>
      <c r="B23" s="17"/>
      <c r="C23" s="18"/>
      <c r="D23" s="19" t="s">
        <v>60</v>
      </c>
      <c r="E23" s="9"/>
      <c r="F23" s="9"/>
      <c r="G23" s="12">
        <f>SUM(G24:G25)</f>
        <v>360000</v>
      </c>
      <c r="H23" s="15">
        <f>SUM(H24:H25)</f>
        <v>360000</v>
      </c>
      <c r="I23" s="15">
        <f>SUM(I24:I25)</f>
        <v>0</v>
      </c>
      <c r="J23" s="15">
        <f>SUM(J24:J25)</f>
        <v>0</v>
      </c>
    </row>
    <row r="24" spans="1:10" ht="38.25">
      <c r="A24" s="21" t="s">
        <v>56</v>
      </c>
      <c r="B24" s="21" t="s">
        <v>57</v>
      </c>
      <c r="C24" s="22" t="s">
        <v>18</v>
      </c>
      <c r="D24" s="16" t="s">
        <v>58</v>
      </c>
      <c r="E24" s="9" t="s">
        <v>62</v>
      </c>
      <c r="F24" s="9" t="s">
        <v>63</v>
      </c>
      <c r="G24" s="12">
        <f t="shared" si="0"/>
        <v>160000</v>
      </c>
      <c r="H24" s="13">
        <v>160000</v>
      </c>
      <c r="I24" s="13">
        <f>J24</f>
        <v>0</v>
      </c>
      <c r="J24" s="13"/>
    </row>
    <row r="25" spans="1:10" ht="51">
      <c r="A25" s="21" t="s">
        <v>56</v>
      </c>
      <c r="B25" s="21" t="s">
        <v>57</v>
      </c>
      <c r="C25" s="22" t="s">
        <v>18</v>
      </c>
      <c r="D25" s="16" t="s">
        <v>58</v>
      </c>
      <c r="E25" s="8" t="s">
        <v>64</v>
      </c>
      <c r="F25" s="9" t="s">
        <v>65</v>
      </c>
      <c r="G25" s="12">
        <f t="shared" si="0"/>
        <v>200000</v>
      </c>
      <c r="H25" s="13">
        <v>200000</v>
      </c>
      <c r="I25" s="13"/>
      <c r="J25" s="13"/>
    </row>
    <row r="26" spans="1:10" ht="12.75">
      <c r="A26" s="10" t="s">
        <v>48</v>
      </c>
      <c r="B26" s="10" t="s">
        <v>48</v>
      </c>
      <c r="C26" s="10" t="s">
        <v>48</v>
      </c>
      <c r="D26" s="11" t="s">
        <v>47</v>
      </c>
      <c r="E26" s="11" t="s">
        <v>48</v>
      </c>
      <c r="F26" s="11" t="s">
        <v>48</v>
      </c>
      <c r="G26" s="12">
        <f>G12+G16+G19+G22</f>
        <v>2087200</v>
      </c>
      <c r="H26" s="12">
        <f>H12+H16+H19+H22</f>
        <v>1341000</v>
      </c>
      <c r="I26" s="12">
        <f>I12+I16+I19+I22</f>
        <v>746200</v>
      </c>
      <c r="J26" s="12">
        <f>J12+J16+J19+J22</f>
        <v>746200</v>
      </c>
    </row>
    <row r="28" spans="1:10" ht="12.7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31" spans="2:9" ht="12.75">
      <c r="B31" s="14" t="s">
        <v>50</v>
      </c>
      <c r="I31" s="14" t="s">
        <v>51</v>
      </c>
    </row>
  </sheetData>
  <mergeCells count="11">
    <mergeCell ref="I9:J9"/>
    <mergeCell ref="A28:J28"/>
    <mergeCell ref="A5:J5"/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2022-02-10T09:49:04Z</cp:lastPrinted>
  <dcterms:created xsi:type="dcterms:W3CDTF">2021-12-30T10:22:11Z</dcterms:created>
  <dcterms:modified xsi:type="dcterms:W3CDTF">2022-02-10T13:11:22Z</dcterms:modified>
  <cp:category/>
  <cp:version/>
  <cp:contentType/>
  <cp:contentStatus/>
</cp:coreProperties>
</file>