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<sst xmlns="http://schemas.openxmlformats.org/spreadsheetml/2006/main" count="101" uniqueCount="69">
  <si>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</si>
  <si>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</si>
  <si>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</si>
  <si>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</si>
  <si>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</si>
  <si>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</si>
  <si>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</si>
  <si>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</si>
  <si>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</si>
  <si>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</si>
  <si>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</si>
  <si>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</si>
  <si>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</si>
  <si>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</si>
  <si>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</si>
  <si>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</si>
  <si>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</si>
  <si>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0110000</t>
  </si>
  <si>
    <t>0118110</t>
  </si>
  <si>
    <t>Заходи із запобігання та ліквідації надзвичайних ситуацій та наслідків стихійного лиха</t>
  </si>
  <si>
    <t>УСЬОГО</t>
  </si>
  <si>
    <t>X</t>
  </si>
  <si>
    <t>до рішення виконавчого комітету</t>
  </si>
  <si>
    <t>Зміни до розподілу витрат бюджету Чортківської міської територіальної громади на реалізацію місцевих/регіональних програм у 2022 році</t>
  </si>
  <si>
    <t>Керуюча справами виконавчого комітету</t>
  </si>
  <si>
    <t>Наталія ЗАЯЦЬ</t>
  </si>
  <si>
    <t>Фінансове управління Чортківської міської ради</t>
  </si>
  <si>
    <t>0180</t>
  </si>
  <si>
    <t>0800000</t>
  </si>
  <si>
    <t>Управлiння соцiального захисту та охорони здоров'я Чорткiвської мiської ради</t>
  </si>
  <si>
    <t>0810000</t>
  </si>
  <si>
    <t>0813242</t>
  </si>
  <si>
    <t>3242</t>
  </si>
  <si>
    <t>1090</t>
  </si>
  <si>
    <t>Інші заходи у сфері соціального захисту і соціального забезпечення</t>
  </si>
  <si>
    <t>Програма надання адресної грошової допомоги громадянам Чортківської міської територіальної громади на 2021-2023 року</t>
  </si>
  <si>
    <t>Рішення міської ради від 24 грудня 2020 року № 91</t>
  </si>
  <si>
    <t>Програма надання грошової допомоги (компенсації) постраждалим Чортківської міської територіальної громади, житло яких пошкоджено внаслідок збройної агресії російської федерації у 2022 році</t>
  </si>
  <si>
    <t xml:space="preserve">Програма надання фінансової підтримки військовим частинам Збройних Сил України, розташованих на території Чортківської міської територіальної громади на 2022 рік </t>
  </si>
  <si>
    <t xml:space="preserve">від 20 липня 2022 року № </t>
  </si>
  <si>
    <t>Заходи та роботи з територіальної оборони</t>
  </si>
  <si>
    <t>Програма підтримки добровольчого формування Чортківської міської територіальної громади на 2022  рік</t>
  </si>
  <si>
    <t>0380</t>
  </si>
  <si>
    <t>0118240</t>
  </si>
  <si>
    <t>0320</t>
  </si>
  <si>
    <t>Рішення міської ради від 04 квітня 2022 року № 82</t>
  </si>
  <si>
    <t>Рішення міської ради від 24 грудня 2020 року № 87 зі змінами</t>
  </si>
  <si>
    <t xml:space="preserve">Програма захисту Чортківської  міської територіальної громади від надзвичайних ситуацій техногенного та природного характеру на 2021-2023 роки </t>
  </si>
  <si>
    <t xml:space="preserve">Рішення виконавчого комітету від 15 червня 2022 року №167 </t>
  </si>
  <si>
    <t>Рішення міської ради від 14 вересня 2021 року № 649  зі змінами</t>
  </si>
  <si>
    <t>Програма підтримки осіб Чортківської міської територіальної громади, які брали  участь в антитерористичній операції, в операції  Об'єднаних сил, членів сімей осіб, загиблих під час їх проведення на 2020- 2022  роки</t>
  </si>
  <si>
    <t>Управлiння комунального господарства Чорткiвської мiської ради</t>
  </si>
  <si>
    <t xml:space="preserve">Рішення міської ради від 24 грудня 2020 року № 99 зі змінами </t>
  </si>
  <si>
    <t>0812010</t>
  </si>
  <si>
    <t>Багатопрофільна стаціонарна медична допомога населенню</t>
  </si>
  <si>
    <t>Програма розвитку та фінансовоі підтримки комунального некомерційного підприємства "Чортківська центральна міська лікарня" Чортківської міської ради на 2021-2023 роки</t>
  </si>
  <si>
    <t>0731</t>
  </si>
  <si>
    <t>0620</t>
  </si>
  <si>
    <t xml:space="preserve">Інша діяльність,пов'язана з експлуатацією об'єктів житлово-комунального господарства </t>
  </si>
  <si>
    <t>Програма фінансової підтримки  комунальних підприємств Чортківської міської територіальної громади на 2021-2023 роки</t>
  </si>
  <si>
    <t>Рішення міської ради від 24  грудня  2020  року № 125 зі змінами</t>
  </si>
  <si>
    <t>Рішення міської ради від 02  грудня  2021  року №772 зі змінами</t>
  </si>
  <si>
    <t>Додаток 6</t>
  </si>
  <si>
    <t xml:space="preserve">Субвенція з місцевого бюджету державному бюджету на виконання прогам соціально-економічного розвитку регіонів  </t>
  </si>
  <si>
    <t>1216030</t>
  </si>
  <si>
    <t>6030</t>
  </si>
  <si>
    <t>Організація благоустрою населених пунктів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</si>
  <si>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</si>
  <si>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Рішення сесії міської ради від 24 грудня 2020 року № 121  зі змінами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</si>
</sst>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\-#,##0.00;#,&quot;-&quot;"/>
    <numFmt numFmtId="173" formatCode="[$-422]d\ mmmm\ yyyy&quot; р.&quot;"/>
  </numFmts>
  <fonts count="3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Zeros="0" tabSelected="1" zoomScalePageLayoutView="0" workbookViewId="0" topLeftCell="A1">
      <pane xSplit="3" ySplit="13" topLeftCell="E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J3" sqref="J3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7" width="16.375" style="0" customWidth="1"/>
    <col min="8" max="8" width="17.75390625" style="0" customWidth="1"/>
    <col min="9" max="10" width="15.75390625" style="0" customWidth="1"/>
  </cols>
  <sheetData>
    <row r="1" ht="12.75">
      <c r="H1" t="s">
        <v>62</v>
      </c>
    </row>
    <row r="2" ht="12.75">
      <c r="H2" t="s">
        <v>22</v>
      </c>
    </row>
    <row r="3" spans="8:10" ht="12.75">
      <c r="H3" t="s">
        <v>39</v>
      </c>
      <c r="J3" s="33">
        <v>217</v>
      </c>
    </row>
    <row r="5" spans="1:10" ht="12.75">
      <c r="A5" s="29" t="s">
        <v>23</v>
      </c>
      <c r="B5" s="30"/>
      <c r="C5" s="30"/>
      <c r="D5" s="30"/>
      <c r="E5" s="30"/>
      <c r="F5" s="30"/>
      <c r="G5" s="30"/>
      <c r="H5" s="30"/>
      <c r="I5" s="30"/>
      <c r="J5" s="30"/>
    </row>
    <row r="7" ht="12.75">
      <c r="A7" s="1" t="s">
        <v>0</v>
      </c>
    </row>
    <row r="8" spans="1:10" ht="12.75">
      <c r="A8" t="s">
        <v>1</v>
      </c>
      <c r="J8" s="2" t="s">
        <v>2</v>
      </c>
    </row>
    <row r="9" spans="1:10" ht="12.75">
      <c r="A9" s="31" t="s">
        <v>3</v>
      </c>
      <c r="B9" s="31" t="s">
        <v>4</v>
      </c>
      <c r="C9" s="31" t="s">
        <v>5</v>
      </c>
      <c r="D9" s="27" t="s">
        <v>6</v>
      </c>
      <c r="E9" s="27" t="s">
        <v>7</v>
      </c>
      <c r="F9" s="31" t="s">
        <v>8</v>
      </c>
      <c r="G9" s="32" t="s">
        <v>9</v>
      </c>
      <c r="H9" s="27" t="s">
        <v>10</v>
      </c>
      <c r="I9" s="27" t="s">
        <v>11</v>
      </c>
      <c r="J9" s="27"/>
    </row>
    <row r="10" spans="1:10" ht="67.5" customHeight="1">
      <c r="A10" s="27"/>
      <c r="B10" s="27"/>
      <c r="C10" s="27"/>
      <c r="D10" s="27"/>
      <c r="E10" s="27"/>
      <c r="F10" s="27"/>
      <c r="G10" s="32"/>
      <c r="H10" s="27"/>
      <c r="I10" s="3" t="s">
        <v>12</v>
      </c>
      <c r="J10" s="3" t="s">
        <v>13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 ht="12.75">
      <c r="A12" s="6" t="s">
        <v>14</v>
      </c>
      <c r="B12" s="6" t="s">
        <v>15</v>
      </c>
      <c r="C12" s="6" t="s">
        <v>15</v>
      </c>
      <c r="D12" s="7" t="s">
        <v>16</v>
      </c>
      <c r="E12" s="6"/>
      <c r="F12" s="7" t="s">
        <v>15</v>
      </c>
      <c r="G12" s="12">
        <f>H12+I12</f>
        <v>-49000</v>
      </c>
      <c r="H12" s="13">
        <f>H13</f>
        <v>500000</v>
      </c>
      <c r="I12" s="13">
        <f>I13</f>
        <v>-549000</v>
      </c>
      <c r="J12" s="13">
        <f>J13</f>
        <v>-549000</v>
      </c>
    </row>
    <row r="13" spans="1:10" ht="12.75">
      <c r="A13" s="6" t="s">
        <v>17</v>
      </c>
      <c r="B13" s="6" t="s">
        <v>15</v>
      </c>
      <c r="C13" s="6" t="s">
        <v>15</v>
      </c>
      <c r="D13" s="7" t="s">
        <v>16</v>
      </c>
      <c r="E13" s="6"/>
      <c r="F13" s="7" t="s">
        <v>15</v>
      </c>
      <c r="G13" s="12">
        <f>H13+I13</f>
        <v>-49000</v>
      </c>
      <c r="H13" s="13">
        <f>SUM(H14:H15)</f>
        <v>500000</v>
      </c>
      <c r="I13" s="13">
        <f>SUM(I14:I15)</f>
        <v>-549000</v>
      </c>
      <c r="J13" s="13">
        <f>SUM(J14:J15)</f>
        <v>-549000</v>
      </c>
    </row>
    <row r="14" spans="1:10" ht="51">
      <c r="A14" s="20" t="s">
        <v>18</v>
      </c>
      <c r="B14" s="3">
        <v>8110</v>
      </c>
      <c r="C14" s="19" t="s">
        <v>44</v>
      </c>
      <c r="D14" s="9" t="s">
        <v>19</v>
      </c>
      <c r="E14" s="9" t="s">
        <v>47</v>
      </c>
      <c r="F14" s="9" t="s">
        <v>46</v>
      </c>
      <c r="G14" s="12">
        <f aca="true" t="shared" si="0" ref="G14:G28">H14+I14</f>
        <v>500000</v>
      </c>
      <c r="H14" s="14">
        <v>500000</v>
      </c>
      <c r="I14" s="13">
        <f>J14</f>
        <v>0</v>
      </c>
      <c r="J14" s="14"/>
    </row>
    <row r="15" spans="1:10" ht="38.25">
      <c r="A15" s="21" t="s">
        <v>43</v>
      </c>
      <c r="B15" s="3">
        <v>8240</v>
      </c>
      <c r="C15" s="17" t="s">
        <v>42</v>
      </c>
      <c r="D15" s="9" t="s">
        <v>40</v>
      </c>
      <c r="E15" s="8" t="s">
        <v>41</v>
      </c>
      <c r="F15" s="8" t="s">
        <v>45</v>
      </c>
      <c r="G15" s="12">
        <f t="shared" si="0"/>
        <v>-549000</v>
      </c>
      <c r="H15" s="14"/>
      <c r="I15" s="13">
        <f>J15</f>
        <v>-549000</v>
      </c>
      <c r="J15" s="14">
        <v>-549000</v>
      </c>
    </row>
    <row r="16" spans="1:10" ht="38.25">
      <c r="A16" s="6" t="s">
        <v>28</v>
      </c>
      <c r="B16" s="6" t="s">
        <v>15</v>
      </c>
      <c r="C16" s="6" t="s">
        <v>15</v>
      </c>
      <c r="D16" s="7" t="s">
        <v>29</v>
      </c>
      <c r="E16" s="6"/>
      <c r="F16" s="7" t="s">
        <v>15</v>
      </c>
      <c r="G16" s="12">
        <f t="shared" si="0"/>
        <v>3500000</v>
      </c>
      <c r="H16" s="13">
        <f>H17</f>
        <v>3500000</v>
      </c>
      <c r="I16" s="13">
        <f>I17</f>
        <v>0</v>
      </c>
      <c r="J16" s="13">
        <f>J17</f>
        <v>0</v>
      </c>
    </row>
    <row r="17" spans="1:10" ht="38.25">
      <c r="A17" s="6" t="s">
        <v>30</v>
      </c>
      <c r="B17" s="6" t="s">
        <v>15</v>
      </c>
      <c r="C17" s="6" t="s">
        <v>15</v>
      </c>
      <c r="D17" s="7" t="s">
        <v>29</v>
      </c>
      <c r="E17" s="6"/>
      <c r="F17" s="7" t="s">
        <v>15</v>
      </c>
      <c r="G17" s="12">
        <f t="shared" si="0"/>
        <v>3500000</v>
      </c>
      <c r="H17" s="13">
        <f>SUM(H18:H21)</f>
        <v>3500000</v>
      </c>
      <c r="I17" s="13">
        <f>SUM(I18:I21)</f>
        <v>0</v>
      </c>
      <c r="J17" s="13">
        <f>SUM(J18:J21)</f>
        <v>0</v>
      </c>
    </row>
    <row r="18" spans="1:10" ht="51">
      <c r="A18" s="18" t="s">
        <v>53</v>
      </c>
      <c r="B18" s="3">
        <v>2010</v>
      </c>
      <c r="C18" s="19" t="s">
        <v>56</v>
      </c>
      <c r="D18" s="8" t="s">
        <v>54</v>
      </c>
      <c r="E18" s="8" t="s">
        <v>55</v>
      </c>
      <c r="F18" s="9" t="s">
        <v>52</v>
      </c>
      <c r="G18" s="12">
        <f>H18+I18</f>
        <v>2500000</v>
      </c>
      <c r="H18" s="14">
        <v>2500000</v>
      </c>
      <c r="I18" s="13"/>
      <c r="J18" s="14"/>
    </row>
    <row r="19" spans="1:10" ht="76.5">
      <c r="A19" s="8" t="s">
        <v>31</v>
      </c>
      <c r="B19" s="22">
        <v>3242</v>
      </c>
      <c r="C19" s="22">
        <v>1090</v>
      </c>
      <c r="D19" s="9" t="s">
        <v>34</v>
      </c>
      <c r="E19" s="23" t="s">
        <v>50</v>
      </c>
      <c r="F19" s="9" t="s">
        <v>49</v>
      </c>
      <c r="G19" s="12">
        <f t="shared" si="0"/>
        <v>300000</v>
      </c>
      <c r="H19" s="24">
        <v>300000</v>
      </c>
      <c r="I19" s="13"/>
      <c r="J19" s="13"/>
    </row>
    <row r="20" spans="1:10" ht="38.25">
      <c r="A20" s="8" t="s">
        <v>31</v>
      </c>
      <c r="B20" s="3" t="s">
        <v>32</v>
      </c>
      <c r="C20" s="3" t="s">
        <v>33</v>
      </c>
      <c r="D20" s="9" t="s">
        <v>34</v>
      </c>
      <c r="E20" s="9" t="s">
        <v>35</v>
      </c>
      <c r="F20" s="9" t="s">
        <v>36</v>
      </c>
      <c r="G20" s="12">
        <f t="shared" si="0"/>
        <v>400000</v>
      </c>
      <c r="H20" s="14">
        <v>400000</v>
      </c>
      <c r="I20" s="13">
        <f>J20</f>
        <v>0</v>
      </c>
      <c r="J20" s="14"/>
    </row>
    <row r="21" spans="1:10" ht="63.75">
      <c r="A21" s="8" t="s">
        <v>31</v>
      </c>
      <c r="B21" s="3" t="s">
        <v>32</v>
      </c>
      <c r="C21" s="3" t="s">
        <v>33</v>
      </c>
      <c r="D21" s="9" t="s">
        <v>34</v>
      </c>
      <c r="E21" s="8" t="s">
        <v>37</v>
      </c>
      <c r="F21" s="16" t="s">
        <v>48</v>
      </c>
      <c r="G21" s="12">
        <f t="shared" si="0"/>
        <v>300000</v>
      </c>
      <c r="H21" s="14">
        <v>300000</v>
      </c>
      <c r="I21" s="13"/>
      <c r="J21" s="14"/>
    </row>
    <row r="22" spans="1:10" ht="25.5">
      <c r="A22" s="25">
        <v>1200000</v>
      </c>
      <c r="B22" s="6" t="s">
        <v>15</v>
      </c>
      <c r="C22" s="6" t="s">
        <v>15</v>
      </c>
      <c r="D22" s="6" t="s">
        <v>51</v>
      </c>
      <c r="E22" s="6"/>
      <c r="F22" s="7" t="s">
        <v>15</v>
      </c>
      <c r="G22" s="12">
        <f t="shared" si="0"/>
        <v>269000</v>
      </c>
      <c r="H22" s="13">
        <f>H23</f>
        <v>269000</v>
      </c>
      <c r="I22" s="13">
        <f>I23</f>
        <v>0</v>
      </c>
      <c r="J22" s="13">
        <f>J23</f>
        <v>0</v>
      </c>
    </row>
    <row r="23" spans="1:10" ht="25.5">
      <c r="A23" s="25">
        <v>1210000</v>
      </c>
      <c r="B23" s="6" t="s">
        <v>15</v>
      </c>
      <c r="C23" s="6" t="s">
        <v>15</v>
      </c>
      <c r="D23" s="6" t="s">
        <v>51</v>
      </c>
      <c r="E23" s="6"/>
      <c r="F23" s="7" t="s">
        <v>15</v>
      </c>
      <c r="G23" s="12">
        <f t="shared" si="0"/>
        <v>269000</v>
      </c>
      <c r="H23" s="13">
        <f>SUM(H24:H25)</f>
        <v>269000</v>
      </c>
      <c r="I23" s="13">
        <f>SUM(I24:I25)</f>
        <v>0</v>
      </c>
      <c r="J23" s="13">
        <f>SUM(J24:J25)</f>
        <v>0</v>
      </c>
    </row>
    <row r="24" spans="1:10" ht="51">
      <c r="A24" s="20">
        <v>1216017</v>
      </c>
      <c r="B24" s="3">
        <v>6017</v>
      </c>
      <c r="C24" s="19" t="s">
        <v>57</v>
      </c>
      <c r="D24" s="8" t="s">
        <v>58</v>
      </c>
      <c r="E24" s="9" t="s">
        <v>59</v>
      </c>
      <c r="F24" s="9" t="s">
        <v>60</v>
      </c>
      <c r="G24" s="12">
        <f t="shared" si="0"/>
        <v>70000</v>
      </c>
      <c r="H24" s="14">
        <v>70000</v>
      </c>
      <c r="I24" s="13">
        <f>J24</f>
        <v>0</v>
      </c>
      <c r="J24" s="14"/>
    </row>
    <row r="25" spans="1:10" ht="51">
      <c r="A25" s="8" t="s">
        <v>64</v>
      </c>
      <c r="B25" s="8" t="s">
        <v>65</v>
      </c>
      <c r="C25" s="8" t="s">
        <v>57</v>
      </c>
      <c r="D25" s="9" t="s">
        <v>66</v>
      </c>
      <c r="E25" s="9" t="s">
        <v>67</v>
      </c>
      <c r="F25" s="9" t="s">
        <v>68</v>
      </c>
      <c r="G25" s="12">
        <f t="shared" si="0"/>
        <v>199000</v>
      </c>
      <c r="H25" s="14">
        <v>199000</v>
      </c>
      <c r="I25" s="13">
        <f>J25</f>
        <v>0</v>
      </c>
      <c r="J25" s="14"/>
    </row>
    <row r="26" spans="1:10" ht="25.5">
      <c r="A26" s="25">
        <v>3700000</v>
      </c>
      <c r="B26" s="3"/>
      <c r="C26" s="19"/>
      <c r="D26" s="6" t="s">
        <v>26</v>
      </c>
      <c r="E26" s="6"/>
      <c r="F26" s="9"/>
      <c r="G26" s="12">
        <f t="shared" si="0"/>
        <v>555000</v>
      </c>
      <c r="H26" s="13">
        <f>H27</f>
        <v>555000</v>
      </c>
      <c r="I26" s="13">
        <f>I27</f>
        <v>0</v>
      </c>
      <c r="J26" s="13">
        <f>J27</f>
        <v>0</v>
      </c>
    </row>
    <row r="27" spans="1:10" ht="25.5">
      <c r="A27" s="25">
        <v>3710000</v>
      </c>
      <c r="B27" s="3"/>
      <c r="C27" s="19"/>
      <c r="D27" s="6" t="s">
        <v>26</v>
      </c>
      <c r="E27" s="6"/>
      <c r="F27" s="9"/>
      <c r="G27" s="12">
        <f t="shared" si="0"/>
        <v>555000</v>
      </c>
      <c r="H27" s="13">
        <f>SUM(H28)</f>
        <v>555000</v>
      </c>
      <c r="I27" s="13">
        <f>SUM(I28)</f>
        <v>0</v>
      </c>
      <c r="J27" s="13">
        <f>SUM(J28)</f>
        <v>0</v>
      </c>
    </row>
    <row r="28" spans="1:10" ht="51">
      <c r="A28" s="26">
        <v>3719800</v>
      </c>
      <c r="B28" s="3">
        <v>9800</v>
      </c>
      <c r="C28" s="19" t="s">
        <v>27</v>
      </c>
      <c r="D28" s="8" t="s">
        <v>63</v>
      </c>
      <c r="E28" s="23" t="s">
        <v>38</v>
      </c>
      <c r="F28" s="9" t="s">
        <v>61</v>
      </c>
      <c r="G28" s="12">
        <f t="shared" si="0"/>
        <v>555000</v>
      </c>
      <c r="H28" s="14">
        <v>555000</v>
      </c>
      <c r="I28" s="13"/>
      <c r="J28" s="14"/>
    </row>
    <row r="29" spans="1:10" ht="12.75">
      <c r="A29" s="10" t="s">
        <v>21</v>
      </c>
      <c r="B29" s="10" t="s">
        <v>21</v>
      </c>
      <c r="C29" s="10" t="s">
        <v>21</v>
      </c>
      <c r="D29" s="11" t="s">
        <v>20</v>
      </c>
      <c r="E29" s="11" t="s">
        <v>21</v>
      </c>
      <c r="F29" s="11" t="s">
        <v>21</v>
      </c>
      <c r="G29" s="12">
        <f>G12+G16+G22+G26</f>
        <v>4275000</v>
      </c>
      <c r="H29" s="12">
        <f>H12+H16+H22+H26</f>
        <v>4824000</v>
      </c>
      <c r="I29" s="12">
        <f>I12+I16+I22+I26</f>
        <v>-549000</v>
      </c>
      <c r="J29" s="12">
        <f>J12+J16+J22+J26</f>
        <v>-549000</v>
      </c>
    </row>
    <row r="31" spans="1:10" ht="12.7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4" spans="2:9" ht="12.75">
      <c r="B34" s="15" t="s">
        <v>24</v>
      </c>
      <c r="I34" s="15" t="s">
        <v>25</v>
      </c>
    </row>
  </sheetData>
  <sheetProtection/>
  <mergeCells count="11">
    <mergeCell ref="G9:G10"/>
    <mergeCell ref="H9:H10"/>
    <mergeCell ref="I9:J9"/>
    <mergeCell ref="A31:J31"/>
    <mergeCell ref="A5:J5"/>
    <mergeCell ref="A9:A10"/>
    <mergeCell ref="B9:B10"/>
    <mergeCell ref="C9:C10"/>
    <mergeCell ref="D9:D10"/>
    <mergeCell ref="E9:E10"/>
    <mergeCell ref="F9:F10"/>
  </mergeCells>
  <printOptions/>
  <pageMargins left="0.196850393700787" right="0.196850393700787" top="0.48" bottom="0.53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2022-07-19T13:14:34Z</cp:lastPrinted>
  <dcterms:created xsi:type="dcterms:W3CDTF">2021-12-30T10:22:11Z</dcterms:created>
  <dcterms:modified xsi:type="dcterms:W3CDTF">2022-08-01T05:34:06Z</dcterms:modified>
  <cp:category/>
  <cp:version/>
  <cp:contentType/>
  <cp:contentStatus/>
</cp:coreProperties>
</file>