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010" sheetId="1" r:id="rId1"/>
  </sheets>
  <definedNames>
    <definedName name="_xlnm.Print_Area" localSheetId="0">'КПК0812010'!$A$1:$BM$98</definedName>
  </definedNames>
  <calcPr fullCalcOnLoad="1"/>
</workbook>
</file>

<file path=xl/sharedStrings.xml><?xml version="1.0" encoding="utf-8"?>
<sst xmlns="http://schemas.openxmlformats.org/spreadsheetml/2006/main" count="173" uniqueCount="119">
  <si>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</si>
  <si>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</si>
  <si>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</si>
  <si>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</si>
  <si>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</si>
  <si>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</si>
  <si>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</si>
  <si>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</si>
  <si>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</si>
  <si>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</si>
  <si>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</si>
  <si>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</si>
  <si>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</si>
  <si>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</si>
  <si>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</si>
  <si>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</si>
  <si>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</si>
  <si>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</si>
  <si>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</si>
  <si>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</si>
  <si>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</si>
  <si>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</si>
  <si>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</si>
  <si>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</si>
  <si>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</si>
  <si>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</si>
  <si>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</si>
  <si>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</si>
  <si>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</si>
  <si>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</si>
  <si>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</si>
  <si>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</si>
  <si>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</si>
  <si>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</si>
  <si>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</si>
  <si>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</si>
  <si>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</si>
  <si>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</si>
  <si>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</si>
  <si>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</si>
  <si>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</si>
  <si>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</si>
  <si>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</si>
  <si>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</si>
  <si>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</si>
  <si>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</si>
  <si>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</si>
  <si>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</si>
  <si>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</si>
  <si>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</si>
  <si>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</si>
  <si>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</si>
  <si>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</si>
  <si>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</si>
  <si>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</si>
  <si>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</si>
  <si>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</si>
  <si>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</si>
  <si>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</si>
  <si>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</si>
  <si>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</si>
  <si>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</si>
  <si>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</si>
  <si>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</si>
  <si>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закладів охорони здоров’я</t>
  </si>
  <si>
    <t>Забезпечення надання населенню стаціонарної медичної допомоги</t>
  </si>
  <si>
    <t>Видатки на енергоносії</t>
  </si>
  <si>
    <t>Витрати на комунальні послуги</t>
  </si>
  <si>
    <t>УСЬОГО</t>
  </si>
  <si>
    <t>Програма розвитку та  фінансової підтримки комунального некомерційного підприємства " Чортківська центральна міська лікарня" Чортківської міської ради  на 2021-2023 роки</t>
  </si>
  <si>
    <t>затрат</t>
  </si>
  <si>
    <t>Z1</t>
  </si>
  <si>
    <t>грн.</t>
  </si>
  <si>
    <t>розрахунок</t>
  </si>
  <si>
    <t>Оплата теплопостачання</t>
  </si>
  <si>
    <t>оплата водовідведення та водопостачання</t>
  </si>
  <si>
    <t>оплата елекропостачання</t>
  </si>
  <si>
    <t>вивіз побутових відходів</t>
  </si>
  <si>
    <t>загальна площа приміщення</t>
  </si>
  <si>
    <t>кв. м.</t>
  </si>
  <si>
    <t>оплата за природній газ</t>
  </si>
  <si>
    <t>ефективності</t>
  </si>
  <si>
    <t>теплопостачання на 1 кв.м. опалювальної площі</t>
  </si>
  <si>
    <t>Гкал</t>
  </si>
  <si>
    <t>водопостачання на 1 кв.м. загальної площі</t>
  </si>
  <si>
    <t>куб.м.</t>
  </si>
  <si>
    <t>вивіз побутових відходів на 1 кв.м. загальної площі</t>
  </si>
  <si>
    <t>електроенергія на 1 кв.м. загальної площі</t>
  </si>
  <si>
    <t>кВт.год</t>
  </si>
  <si>
    <t>газопостачання на 1 кв.м. загальної площі</t>
  </si>
  <si>
    <t>якості</t>
  </si>
  <si>
    <t>теплопостачання</t>
  </si>
  <si>
    <t>відс.</t>
  </si>
  <si>
    <t>водопостачання</t>
  </si>
  <si>
    <t>електроенергія</t>
  </si>
  <si>
    <t>Підвищення рівня надання медичної допомоги та збереження здоров’я населення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</si>
  <si>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</si>
  <si>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</si>
  <si>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</si>
  <si>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</si>
  <si>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</si>
  <si>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</si>
  <si>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</si>
  <si>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</si>
  <si>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</si>
  <si>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</si>
  <si>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0812010</t>
  </si>
  <si>
    <t>Багатопрофільна стаціонарна медична допомога населенню</t>
  </si>
  <si>
    <t>Управління соціального захисту та охорони здоров`я  Чортківської міської ради</t>
  </si>
  <si>
    <t>0810000</t>
  </si>
  <si>
    <t>2010</t>
  </si>
  <si>
    <t>0731</t>
  </si>
  <si>
    <t>бюджетної програми місцевого бюджету на 2023  рік</t>
  </si>
  <si>
    <t>Ігор ГРИЦИК</t>
  </si>
  <si>
    <t xml:space="preserve">Бюджетний кодекс України;
Закон України "Про державний бюджет України на 2023 рік" від 03.11.2022 року №2710-ІХ;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09.12.2022 р. № 1211 "Про бюджет Чортківської міської теритріальної громади на 2023 рік"
</t>
  </si>
  <si>
    <t>Рішення сесії міської ради від 12.01.2023 р.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</si>
  <si>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03.11.2023 р. № 1713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</si>
  <si>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50-од</t>
  </si>
  <si>
    <t>Рішення сесії міської ради від 19.12.2023 р. № 1850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</si>
</sst>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4" fontId="1" fillId="0" borderId="14" xfId="0" applyNumberFormat="1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SheetLayoutView="100" zoomScalePageLayoutView="0" workbookViewId="0" topLeftCell="A46">
      <selection activeCell="AB61" sqref="AB61:AI6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41:64" ht="15" customHeight="1">
      <c r="AO3" s="117" t="s">
        <v>97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41:64" ht="31.5" customHeight="1">
      <c r="AO4" s="114" t="s">
        <v>98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41:58" ht="7.5" customHeight="1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41:58" ht="12.75" customHeight="1">
      <c r="AO7" s="64">
        <v>45286</v>
      </c>
      <c r="AP7" s="65"/>
      <c r="AQ7" s="65"/>
      <c r="AR7" s="65"/>
      <c r="AS7" s="65"/>
      <c r="AT7" s="65"/>
      <c r="AU7" s="65"/>
      <c r="AV7" s="1" t="s">
        <v>63</v>
      </c>
      <c r="AW7" s="66" t="s">
        <v>117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2" t="s">
        <v>21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>
      <c r="A11" s="72" t="s">
        <v>112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9" t="s">
        <v>96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34"/>
      <c r="N13" s="67" t="s">
        <v>98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9" t="s">
        <v>103</v>
      </c>
      <c r="AV13" s="70"/>
      <c r="AW13" s="70"/>
      <c r="AX13" s="70"/>
      <c r="AY13" s="70"/>
      <c r="AZ13" s="70"/>
      <c r="BA13" s="70"/>
      <c r="BB13" s="7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1" t="s">
        <v>56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71" t="s">
        <v>55</v>
      </c>
      <c r="AV14" s="71"/>
      <c r="AW14" s="71"/>
      <c r="AX14" s="71"/>
      <c r="AY14" s="71"/>
      <c r="AZ14" s="71"/>
      <c r="BA14" s="71"/>
      <c r="BB14" s="7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9" t="s">
        <v>109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34"/>
      <c r="N16" s="67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9" t="s">
        <v>103</v>
      </c>
      <c r="AV16" s="70"/>
      <c r="AW16" s="70"/>
      <c r="AX16" s="70"/>
      <c r="AY16" s="70"/>
      <c r="AZ16" s="70"/>
      <c r="BA16" s="70"/>
      <c r="BB16" s="7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1" t="s">
        <v>56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33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71" t="s">
        <v>55</v>
      </c>
      <c r="AV17" s="71"/>
      <c r="AW17" s="71"/>
      <c r="AX17" s="71"/>
      <c r="AY17" s="71"/>
      <c r="AZ17" s="71"/>
      <c r="BA17" s="71"/>
      <c r="BB17" s="7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69" t="s">
        <v>106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N19" s="69" t="s">
        <v>110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26"/>
      <c r="AA19" s="69" t="s">
        <v>111</v>
      </c>
      <c r="AB19" s="70"/>
      <c r="AC19" s="70"/>
      <c r="AD19" s="70"/>
      <c r="AE19" s="70"/>
      <c r="AF19" s="70"/>
      <c r="AG19" s="70"/>
      <c r="AH19" s="70"/>
      <c r="AI19" s="70"/>
      <c r="AJ19" s="26"/>
      <c r="AK19" s="73" t="s">
        <v>107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9" t="s">
        <v>104</v>
      </c>
      <c r="BF19" s="70"/>
      <c r="BG19" s="70"/>
      <c r="BH19" s="70"/>
      <c r="BI19" s="70"/>
      <c r="BJ19" s="70"/>
      <c r="BK19" s="70"/>
      <c r="BL19" s="7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1" t="s">
        <v>56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N20" s="71" t="s">
        <v>57</v>
      </c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28"/>
      <c r="AA20" s="75" t="s">
        <v>58</v>
      </c>
      <c r="AB20" s="75"/>
      <c r="AC20" s="75"/>
      <c r="AD20" s="75"/>
      <c r="AE20" s="75"/>
      <c r="AF20" s="75"/>
      <c r="AG20" s="75"/>
      <c r="AH20" s="75"/>
      <c r="AI20" s="75"/>
      <c r="AJ20" s="28"/>
      <c r="AK20" s="74" t="s">
        <v>59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28"/>
      <c r="BE20" s="71" t="s">
        <v>60</v>
      </c>
      <c r="BF20" s="71"/>
      <c r="BG20" s="71"/>
      <c r="BH20" s="71"/>
      <c r="BI20" s="71"/>
      <c r="BJ20" s="71"/>
      <c r="BK20" s="71"/>
      <c r="BL20" s="7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2">
        <f>AS22+I23</f>
        <v>8098483.82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f>9000000-1168100+500000-233416.18</f>
        <v>8098483.82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103" t="s">
        <v>23</v>
      </c>
      <c r="BE22" s="103"/>
      <c r="BF22" s="103"/>
      <c r="BG22" s="103"/>
      <c r="BH22" s="103"/>
      <c r="BI22" s="103"/>
      <c r="BJ22" s="103"/>
      <c r="BK22" s="103"/>
      <c r="BL22" s="103"/>
    </row>
    <row r="23" spans="1:64" ht="24.75" customHeight="1">
      <c r="A23" s="103" t="s">
        <v>22</v>
      </c>
      <c r="B23" s="103"/>
      <c r="C23" s="103"/>
      <c r="D23" s="103"/>
      <c r="E23" s="103"/>
      <c r="F23" s="103"/>
      <c r="G23" s="103"/>
      <c r="H23" s="103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103" t="s">
        <v>24</v>
      </c>
      <c r="U23" s="103"/>
      <c r="V23" s="103"/>
      <c r="W23" s="10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27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64" ht="127.5" customHeight="1">
      <c r="A26" s="97" t="s">
        <v>114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30" customHeight="1">
      <c r="A27" s="101" t="s">
        <v>115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30" customHeight="1">
      <c r="A28" s="101" t="s">
        <v>116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</row>
    <row r="29" spans="1:64" ht="37.5" customHeight="1">
      <c r="A29" s="39" t="s">
        <v>118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64" ht="15.75" customHeight="1">
      <c r="A30" s="103" t="s">
        <v>36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</row>
    <row r="31" spans="1:64" ht="27.75" customHeight="1">
      <c r="A31" s="89" t="s">
        <v>28</v>
      </c>
      <c r="B31" s="89"/>
      <c r="C31" s="89"/>
      <c r="D31" s="89"/>
      <c r="E31" s="89"/>
      <c r="F31" s="89"/>
      <c r="G31" s="94" t="s">
        <v>40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</row>
    <row r="32" spans="1:64" ht="15.75" hidden="1">
      <c r="A32" s="60">
        <v>1</v>
      </c>
      <c r="B32" s="60"/>
      <c r="C32" s="60"/>
      <c r="D32" s="60"/>
      <c r="E32" s="60"/>
      <c r="F32" s="60"/>
      <c r="G32" s="94">
        <v>2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</row>
    <row r="33" spans="1:79" ht="10.5" customHeight="1" hidden="1">
      <c r="A33" s="41" t="s">
        <v>33</v>
      </c>
      <c r="B33" s="41"/>
      <c r="C33" s="41"/>
      <c r="D33" s="41"/>
      <c r="E33" s="41"/>
      <c r="F33" s="41"/>
      <c r="G33" s="98" t="s">
        <v>7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100"/>
      <c r="CA33" s="1" t="s">
        <v>49</v>
      </c>
    </row>
    <row r="34" spans="1:79" ht="12.75" customHeight="1">
      <c r="A34" s="41">
        <v>1</v>
      </c>
      <c r="B34" s="41"/>
      <c r="C34" s="41"/>
      <c r="D34" s="41"/>
      <c r="E34" s="41"/>
      <c r="F34" s="41"/>
      <c r="G34" s="61" t="s">
        <v>64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  <c r="CA34" s="1" t="s">
        <v>48</v>
      </c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103" t="s">
        <v>38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</row>
    <row r="37" spans="1:64" ht="15.75" customHeight="1">
      <c r="A37" s="97" t="s">
        <v>95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9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103" t="s">
        <v>39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</row>
    <row r="40" spans="1:64" ht="27.75" customHeight="1">
      <c r="A40" s="89" t="s">
        <v>28</v>
      </c>
      <c r="B40" s="89"/>
      <c r="C40" s="89"/>
      <c r="D40" s="89"/>
      <c r="E40" s="89"/>
      <c r="F40" s="89"/>
      <c r="G40" s="94" t="s">
        <v>25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</row>
    <row r="41" spans="1:64" ht="15.75" hidden="1">
      <c r="A41" s="60">
        <v>1</v>
      </c>
      <c r="B41" s="60"/>
      <c r="C41" s="60"/>
      <c r="D41" s="60"/>
      <c r="E41" s="60"/>
      <c r="F41" s="60"/>
      <c r="G41" s="94">
        <v>2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</row>
    <row r="42" spans="1:79" ht="10.5" customHeight="1" hidden="1">
      <c r="A42" s="41" t="s">
        <v>6</v>
      </c>
      <c r="B42" s="41"/>
      <c r="C42" s="41"/>
      <c r="D42" s="41"/>
      <c r="E42" s="41"/>
      <c r="F42" s="41"/>
      <c r="G42" s="98" t="s">
        <v>7</v>
      </c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100"/>
      <c r="CA42" s="1" t="s">
        <v>11</v>
      </c>
    </row>
    <row r="43" spans="1:79" ht="12.75" customHeight="1">
      <c r="A43" s="41">
        <v>1</v>
      </c>
      <c r="B43" s="41"/>
      <c r="C43" s="41"/>
      <c r="D43" s="41"/>
      <c r="E43" s="41"/>
      <c r="F43" s="41"/>
      <c r="G43" s="61" t="s">
        <v>65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  <c r="CA43" s="1" t="s">
        <v>12</v>
      </c>
    </row>
    <row r="44" spans="1:64" ht="12.75" customHeight="1">
      <c r="A44" s="41">
        <v>2</v>
      </c>
      <c r="B44" s="41"/>
      <c r="C44" s="41"/>
      <c r="D44" s="41"/>
      <c r="E44" s="41"/>
      <c r="F44" s="41"/>
      <c r="G44" s="61" t="s">
        <v>66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3"/>
    </row>
    <row r="45" spans="1:64" ht="27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103" t="s">
        <v>41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59" t="s">
        <v>105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60" ht="15.75" customHeight="1">
      <c r="A48" s="60" t="s">
        <v>28</v>
      </c>
      <c r="B48" s="60"/>
      <c r="C48" s="60"/>
      <c r="D48" s="76" t="s">
        <v>26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0" t="s">
        <v>29</v>
      </c>
      <c r="AD48" s="60"/>
      <c r="AE48" s="60"/>
      <c r="AF48" s="60"/>
      <c r="AG48" s="60"/>
      <c r="AH48" s="60"/>
      <c r="AI48" s="60"/>
      <c r="AJ48" s="60"/>
      <c r="AK48" s="60" t="s">
        <v>30</v>
      </c>
      <c r="AL48" s="60"/>
      <c r="AM48" s="60"/>
      <c r="AN48" s="60"/>
      <c r="AO48" s="60"/>
      <c r="AP48" s="60"/>
      <c r="AQ48" s="60"/>
      <c r="AR48" s="60"/>
      <c r="AS48" s="60" t="s">
        <v>27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60" ht="28.5" customHeight="1">
      <c r="A49" s="60"/>
      <c r="B49" s="60"/>
      <c r="C49" s="60"/>
      <c r="D49" s="79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18"/>
      <c r="BB49" s="18"/>
      <c r="BC49" s="18"/>
      <c r="BD49" s="18"/>
      <c r="BE49" s="18"/>
      <c r="BF49" s="18"/>
      <c r="BG49" s="18"/>
      <c r="BH49" s="18"/>
    </row>
    <row r="50" spans="1:60" ht="15.75">
      <c r="A50" s="60">
        <v>1</v>
      </c>
      <c r="B50" s="60"/>
      <c r="C50" s="60"/>
      <c r="D50" s="82">
        <v>2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60">
        <v>3</v>
      </c>
      <c r="AD50" s="60"/>
      <c r="AE50" s="60"/>
      <c r="AF50" s="60"/>
      <c r="AG50" s="60"/>
      <c r="AH50" s="60"/>
      <c r="AI50" s="60"/>
      <c r="AJ50" s="60"/>
      <c r="AK50" s="60">
        <v>4</v>
      </c>
      <c r="AL50" s="60"/>
      <c r="AM50" s="60"/>
      <c r="AN50" s="60"/>
      <c r="AO50" s="60"/>
      <c r="AP50" s="60"/>
      <c r="AQ50" s="60"/>
      <c r="AR50" s="60"/>
      <c r="AS50" s="60">
        <v>5</v>
      </c>
      <c r="AT50" s="60"/>
      <c r="AU50" s="60"/>
      <c r="AV50" s="60"/>
      <c r="AW50" s="60"/>
      <c r="AX50" s="60"/>
      <c r="AY50" s="60"/>
      <c r="AZ50" s="60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customHeight="1" hidden="1">
      <c r="A51" s="41" t="s">
        <v>6</v>
      </c>
      <c r="B51" s="41"/>
      <c r="C51" s="41"/>
      <c r="D51" s="85" t="s">
        <v>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88" t="s">
        <v>8</v>
      </c>
      <c r="AD51" s="88"/>
      <c r="AE51" s="88"/>
      <c r="AF51" s="88"/>
      <c r="AG51" s="88"/>
      <c r="AH51" s="88"/>
      <c r="AI51" s="88"/>
      <c r="AJ51" s="88"/>
      <c r="AK51" s="88" t="s">
        <v>9</v>
      </c>
      <c r="AL51" s="88"/>
      <c r="AM51" s="88"/>
      <c r="AN51" s="88"/>
      <c r="AO51" s="88"/>
      <c r="AP51" s="88"/>
      <c r="AQ51" s="88"/>
      <c r="AR51" s="88"/>
      <c r="AS51" s="45" t="s">
        <v>10</v>
      </c>
      <c r="AT51" s="88"/>
      <c r="AU51" s="88"/>
      <c r="AV51" s="88"/>
      <c r="AW51" s="88"/>
      <c r="AX51" s="88"/>
      <c r="AY51" s="88"/>
      <c r="AZ51" s="88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41">
        <v>1</v>
      </c>
      <c r="B52" s="41"/>
      <c r="C52" s="41"/>
      <c r="D52" s="61" t="s">
        <v>67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40">
        <f>7831900+500000-233416.18</f>
        <v>8098483.82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>AC52+AK52</f>
        <v>8098483.82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60" s="4" customFormat="1" ht="12.75">
      <c r="A53" s="52"/>
      <c r="B53" s="52"/>
      <c r="C53" s="52"/>
      <c r="D53" s="56" t="s">
        <v>68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48">
        <f>SUM(AC52:AJ52)</f>
        <v>8098483.82</v>
      </c>
      <c r="AD53" s="48"/>
      <c r="AE53" s="48"/>
      <c r="AF53" s="48"/>
      <c r="AG53" s="48"/>
      <c r="AH53" s="48"/>
      <c r="AI53" s="48"/>
      <c r="AJ53" s="48"/>
      <c r="AK53" s="48">
        <f>AK52</f>
        <v>0</v>
      </c>
      <c r="AL53" s="48"/>
      <c r="AM53" s="48"/>
      <c r="AN53" s="48"/>
      <c r="AO53" s="48"/>
      <c r="AP53" s="48"/>
      <c r="AQ53" s="48"/>
      <c r="AR53" s="48"/>
      <c r="AS53" s="48">
        <f>AC53+AK53</f>
        <v>8098483.82</v>
      </c>
      <c r="AT53" s="48"/>
      <c r="AU53" s="48"/>
      <c r="AV53" s="48"/>
      <c r="AW53" s="48"/>
      <c r="AX53" s="48"/>
      <c r="AY53" s="48"/>
      <c r="AZ53" s="48"/>
      <c r="BA53" s="38"/>
      <c r="BB53" s="38"/>
      <c r="BC53" s="38"/>
      <c r="BD53" s="38"/>
      <c r="BE53" s="38"/>
      <c r="BF53" s="38"/>
      <c r="BG53" s="38"/>
      <c r="BH53" s="38"/>
    </row>
    <row r="54" ht="27.75" customHeight="1"/>
    <row r="55" spans="1:64" ht="15.75" customHeight="1">
      <c r="A55" s="91" t="s">
        <v>42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</row>
    <row r="56" spans="1:64" ht="15" customHeight="1">
      <c r="A56" s="59" t="s">
        <v>105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60" t="s">
        <v>28</v>
      </c>
      <c r="B57" s="60"/>
      <c r="C57" s="60"/>
      <c r="D57" s="76" t="s">
        <v>34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0" t="s">
        <v>29</v>
      </c>
      <c r="AC57" s="60"/>
      <c r="AD57" s="60"/>
      <c r="AE57" s="60"/>
      <c r="AF57" s="60"/>
      <c r="AG57" s="60"/>
      <c r="AH57" s="60"/>
      <c r="AI57" s="60"/>
      <c r="AJ57" s="60" t="s">
        <v>30</v>
      </c>
      <c r="AK57" s="60"/>
      <c r="AL57" s="60"/>
      <c r="AM57" s="60"/>
      <c r="AN57" s="60"/>
      <c r="AO57" s="60"/>
      <c r="AP57" s="60"/>
      <c r="AQ57" s="60"/>
      <c r="AR57" s="60" t="s">
        <v>27</v>
      </c>
      <c r="AS57" s="60"/>
      <c r="AT57" s="60"/>
      <c r="AU57" s="60"/>
      <c r="AV57" s="60"/>
      <c r="AW57" s="60"/>
      <c r="AX57" s="60"/>
      <c r="AY57" s="60"/>
    </row>
    <row r="58" spans="1:51" ht="28.5" customHeight="1">
      <c r="A58" s="60"/>
      <c r="B58" s="60"/>
      <c r="C58" s="60"/>
      <c r="D58" s="79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</row>
    <row r="59" spans="1:51" ht="15.75" customHeight="1">
      <c r="A59" s="60">
        <v>1</v>
      </c>
      <c r="B59" s="60"/>
      <c r="C59" s="60"/>
      <c r="D59" s="82">
        <v>2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60">
        <v>3</v>
      </c>
      <c r="AC59" s="60"/>
      <c r="AD59" s="60"/>
      <c r="AE59" s="60"/>
      <c r="AF59" s="60"/>
      <c r="AG59" s="60"/>
      <c r="AH59" s="60"/>
      <c r="AI59" s="60"/>
      <c r="AJ59" s="60">
        <v>4</v>
      </c>
      <c r="AK59" s="60"/>
      <c r="AL59" s="60"/>
      <c r="AM59" s="60"/>
      <c r="AN59" s="60"/>
      <c r="AO59" s="60"/>
      <c r="AP59" s="60"/>
      <c r="AQ59" s="60"/>
      <c r="AR59" s="60">
        <v>5</v>
      </c>
      <c r="AS59" s="60"/>
      <c r="AT59" s="60"/>
      <c r="AU59" s="60"/>
      <c r="AV59" s="60"/>
      <c r="AW59" s="60"/>
      <c r="AX59" s="60"/>
      <c r="AY59" s="60"/>
    </row>
    <row r="60" spans="1:79" ht="12.75" customHeight="1" hidden="1">
      <c r="A60" s="41" t="s">
        <v>6</v>
      </c>
      <c r="B60" s="41"/>
      <c r="C60" s="41"/>
      <c r="D60" s="98" t="s">
        <v>7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88" t="s">
        <v>8</v>
      </c>
      <c r="AC60" s="88"/>
      <c r="AD60" s="88"/>
      <c r="AE60" s="88"/>
      <c r="AF60" s="88"/>
      <c r="AG60" s="88"/>
      <c r="AH60" s="88"/>
      <c r="AI60" s="88"/>
      <c r="AJ60" s="88" t="s">
        <v>9</v>
      </c>
      <c r="AK60" s="88"/>
      <c r="AL60" s="88"/>
      <c r="AM60" s="88"/>
      <c r="AN60" s="88"/>
      <c r="AO60" s="88"/>
      <c r="AP60" s="88"/>
      <c r="AQ60" s="88"/>
      <c r="AR60" s="88" t="s">
        <v>10</v>
      </c>
      <c r="AS60" s="88"/>
      <c r="AT60" s="88"/>
      <c r="AU60" s="88"/>
      <c r="AV60" s="88"/>
      <c r="AW60" s="88"/>
      <c r="AX60" s="88"/>
      <c r="AY60" s="88"/>
      <c r="CA60" s="1" t="s">
        <v>15</v>
      </c>
    </row>
    <row r="61" spans="1:79" ht="38.25" customHeight="1">
      <c r="A61" s="41">
        <v>1</v>
      </c>
      <c r="B61" s="41"/>
      <c r="C61" s="41"/>
      <c r="D61" s="61" t="s">
        <v>69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40">
        <f>9000000-1168100+500000-233416.18</f>
        <v>8098483.82</v>
      </c>
      <c r="AC61" s="40"/>
      <c r="AD61" s="40"/>
      <c r="AE61" s="40"/>
      <c r="AF61" s="40"/>
      <c r="AG61" s="40"/>
      <c r="AH61" s="40"/>
      <c r="AI61" s="40"/>
      <c r="AJ61" s="40">
        <f>1000000-1000000</f>
        <v>0</v>
      </c>
      <c r="AK61" s="40"/>
      <c r="AL61" s="40"/>
      <c r="AM61" s="40"/>
      <c r="AN61" s="40"/>
      <c r="AO61" s="40"/>
      <c r="AP61" s="40"/>
      <c r="AQ61" s="40"/>
      <c r="AR61" s="40">
        <f>AB61+AJ61</f>
        <v>8098483.82</v>
      </c>
      <c r="AS61" s="40"/>
      <c r="AT61" s="40"/>
      <c r="AU61" s="40"/>
      <c r="AV61" s="40"/>
      <c r="AW61" s="40"/>
      <c r="AX61" s="40"/>
      <c r="AY61" s="40"/>
      <c r="CA61" s="1" t="s">
        <v>16</v>
      </c>
    </row>
    <row r="62" spans="1:51" s="4" customFormat="1" ht="12.75" customHeight="1">
      <c r="A62" s="52"/>
      <c r="B62" s="52"/>
      <c r="C62" s="52"/>
      <c r="D62" s="56" t="s">
        <v>27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48">
        <f>AB61</f>
        <v>8098483.82</v>
      </c>
      <c r="AC62" s="48"/>
      <c r="AD62" s="48"/>
      <c r="AE62" s="48"/>
      <c r="AF62" s="48"/>
      <c r="AG62" s="48"/>
      <c r="AH62" s="48"/>
      <c r="AI62" s="48"/>
      <c r="AJ62" s="48">
        <f>1000000-1000000</f>
        <v>0</v>
      </c>
      <c r="AK62" s="48"/>
      <c r="AL62" s="48"/>
      <c r="AM62" s="48"/>
      <c r="AN62" s="48"/>
      <c r="AO62" s="48"/>
      <c r="AP62" s="48"/>
      <c r="AQ62" s="48"/>
      <c r="AR62" s="48">
        <f>AB62+AJ62</f>
        <v>8098483.82</v>
      </c>
      <c r="AS62" s="48"/>
      <c r="AT62" s="48"/>
      <c r="AU62" s="48"/>
      <c r="AV62" s="48"/>
      <c r="AW62" s="48"/>
      <c r="AX62" s="48"/>
      <c r="AY62" s="48"/>
    </row>
    <row r="63" ht="28.5" customHeight="1"/>
    <row r="64" spans="1:64" ht="15.75" customHeight="1">
      <c r="A64" s="103" t="s">
        <v>43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</row>
    <row r="65" spans="1:64" ht="30" customHeight="1">
      <c r="A65" s="60" t="s">
        <v>28</v>
      </c>
      <c r="B65" s="60"/>
      <c r="C65" s="60"/>
      <c r="D65" s="60"/>
      <c r="E65" s="60"/>
      <c r="F65" s="60"/>
      <c r="G65" s="82" t="s">
        <v>44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60" t="s">
        <v>2</v>
      </c>
      <c r="AA65" s="60"/>
      <c r="AB65" s="60"/>
      <c r="AC65" s="60"/>
      <c r="AD65" s="60"/>
      <c r="AE65" s="60" t="s">
        <v>1</v>
      </c>
      <c r="AF65" s="60"/>
      <c r="AG65" s="60"/>
      <c r="AH65" s="60"/>
      <c r="AI65" s="60"/>
      <c r="AJ65" s="60"/>
      <c r="AK65" s="60"/>
      <c r="AL65" s="60"/>
      <c r="AM65" s="60"/>
      <c r="AN65" s="60"/>
      <c r="AO65" s="82" t="s">
        <v>29</v>
      </c>
      <c r="AP65" s="83"/>
      <c r="AQ65" s="83"/>
      <c r="AR65" s="83"/>
      <c r="AS65" s="83"/>
      <c r="AT65" s="83"/>
      <c r="AU65" s="83"/>
      <c r="AV65" s="84"/>
      <c r="AW65" s="82" t="s">
        <v>30</v>
      </c>
      <c r="AX65" s="83"/>
      <c r="AY65" s="83"/>
      <c r="AZ65" s="83"/>
      <c r="BA65" s="83"/>
      <c r="BB65" s="83"/>
      <c r="BC65" s="83"/>
      <c r="BD65" s="84"/>
      <c r="BE65" s="82" t="s">
        <v>27</v>
      </c>
      <c r="BF65" s="83"/>
      <c r="BG65" s="83"/>
      <c r="BH65" s="83"/>
      <c r="BI65" s="83"/>
      <c r="BJ65" s="83"/>
      <c r="BK65" s="83"/>
      <c r="BL65" s="84"/>
    </row>
    <row r="66" spans="1:64" ht="15.75" customHeight="1">
      <c r="A66" s="60">
        <v>1</v>
      </c>
      <c r="B66" s="60"/>
      <c r="C66" s="60"/>
      <c r="D66" s="60"/>
      <c r="E66" s="60"/>
      <c r="F66" s="60"/>
      <c r="G66" s="82">
        <v>2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60">
        <v>3</v>
      </c>
      <c r="AA66" s="60"/>
      <c r="AB66" s="60"/>
      <c r="AC66" s="60"/>
      <c r="AD66" s="60"/>
      <c r="AE66" s="60">
        <v>4</v>
      </c>
      <c r="AF66" s="60"/>
      <c r="AG66" s="60"/>
      <c r="AH66" s="60"/>
      <c r="AI66" s="60"/>
      <c r="AJ66" s="60"/>
      <c r="AK66" s="60"/>
      <c r="AL66" s="60"/>
      <c r="AM66" s="60"/>
      <c r="AN66" s="60"/>
      <c r="AO66" s="60">
        <v>5</v>
      </c>
      <c r="AP66" s="60"/>
      <c r="AQ66" s="60"/>
      <c r="AR66" s="60"/>
      <c r="AS66" s="60"/>
      <c r="AT66" s="60"/>
      <c r="AU66" s="60"/>
      <c r="AV66" s="60"/>
      <c r="AW66" s="60">
        <v>6</v>
      </c>
      <c r="AX66" s="60"/>
      <c r="AY66" s="60"/>
      <c r="AZ66" s="60"/>
      <c r="BA66" s="60"/>
      <c r="BB66" s="60"/>
      <c r="BC66" s="60"/>
      <c r="BD66" s="60"/>
      <c r="BE66" s="60">
        <v>7</v>
      </c>
      <c r="BF66" s="60"/>
      <c r="BG66" s="60"/>
      <c r="BH66" s="60"/>
      <c r="BI66" s="60"/>
      <c r="BJ66" s="60"/>
      <c r="BK66" s="60"/>
      <c r="BL66" s="60"/>
    </row>
    <row r="67" spans="1:79" ht="12.75" customHeight="1" hidden="1">
      <c r="A67" s="41" t="s">
        <v>33</v>
      </c>
      <c r="B67" s="41"/>
      <c r="C67" s="41"/>
      <c r="D67" s="41"/>
      <c r="E67" s="41"/>
      <c r="F67" s="41"/>
      <c r="G67" s="98" t="s">
        <v>7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41" t="s">
        <v>19</v>
      </c>
      <c r="AA67" s="41"/>
      <c r="AB67" s="41"/>
      <c r="AC67" s="41"/>
      <c r="AD67" s="41"/>
      <c r="AE67" s="112" t="s">
        <v>32</v>
      </c>
      <c r="AF67" s="112"/>
      <c r="AG67" s="112"/>
      <c r="AH67" s="112"/>
      <c r="AI67" s="112"/>
      <c r="AJ67" s="112"/>
      <c r="AK67" s="112"/>
      <c r="AL67" s="112"/>
      <c r="AM67" s="112"/>
      <c r="AN67" s="98"/>
      <c r="AO67" s="88" t="s">
        <v>8</v>
      </c>
      <c r="AP67" s="88"/>
      <c r="AQ67" s="88"/>
      <c r="AR67" s="88"/>
      <c r="AS67" s="88"/>
      <c r="AT67" s="88"/>
      <c r="AU67" s="88"/>
      <c r="AV67" s="88"/>
      <c r="AW67" s="88" t="s">
        <v>31</v>
      </c>
      <c r="AX67" s="88"/>
      <c r="AY67" s="88"/>
      <c r="AZ67" s="88"/>
      <c r="BA67" s="88"/>
      <c r="BB67" s="88"/>
      <c r="BC67" s="88"/>
      <c r="BD67" s="88"/>
      <c r="BE67" s="88" t="s">
        <v>71</v>
      </c>
      <c r="BF67" s="88"/>
      <c r="BG67" s="88"/>
      <c r="BH67" s="88"/>
      <c r="BI67" s="88"/>
      <c r="BJ67" s="88"/>
      <c r="BK67" s="88"/>
      <c r="BL67" s="88"/>
      <c r="CA67" s="1" t="s">
        <v>17</v>
      </c>
    </row>
    <row r="68" spans="1:79" s="4" customFormat="1" ht="12.75" customHeight="1">
      <c r="A68" s="52">
        <v>0</v>
      </c>
      <c r="B68" s="52"/>
      <c r="C68" s="52"/>
      <c r="D68" s="52"/>
      <c r="E68" s="52"/>
      <c r="F68" s="52"/>
      <c r="G68" s="109" t="s">
        <v>70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49"/>
      <c r="AA68" s="49"/>
      <c r="AB68" s="49"/>
      <c r="AC68" s="49"/>
      <c r="AD68" s="49"/>
      <c r="AE68" s="50"/>
      <c r="AF68" s="50"/>
      <c r="AG68" s="50"/>
      <c r="AH68" s="50"/>
      <c r="AI68" s="50"/>
      <c r="AJ68" s="50"/>
      <c r="AK68" s="50"/>
      <c r="AL68" s="50"/>
      <c r="AM68" s="50"/>
      <c r="AN68" s="51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CA68" s="4" t="s">
        <v>18</v>
      </c>
    </row>
    <row r="69" spans="1:64" ht="12.75" customHeight="1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72</v>
      </c>
      <c r="AA69" s="45"/>
      <c r="AB69" s="45"/>
      <c r="AC69" s="45"/>
      <c r="AD69" s="45"/>
      <c r="AE69" s="46" t="s">
        <v>73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40">
        <f>2623694+500000</f>
        <v>3123694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>AO69</f>
        <v>3123694</v>
      </c>
      <c r="BF69" s="40"/>
      <c r="BG69" s="40"/>
      <c r="BH69" s="40"/>
      <c r="BI69" s="40"/>
      <c r="BJ69" s="40"/>
      <c r="BK69" s="40"/>
      <c r="BL69" s="40"/>
    </row>
    <row r="70" spans="1:64" ht="12.75" customHeight="1">
      <c r="A70" s="41">
        <v>0</v>
      </c>
      <c r="B70" s="41"/>
      <c r="C70" s="41"/>
      <c r="D70" s="41"/>
      <c r="E70" s="41"/>
      <c r="F70" s="41"/>
      <c r="G70" s="42" t="s">
        <v>75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72</v>
      </c>
      <c r="AA70" s="45"/>
      <c r="AB70" s="45"/>
      <c r="AC70" s="45"/>
      <c r="AD70" s="45"/>
      <c r="AE70" s="46" t="s">
        <v>73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0">
        <v>350000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350000</v>
      </c>
      <c r="BF70" s="40"/>
      <c r="BG70" s="40"/>
      <c r="BH70" s="40"/>
      <c r="BI70" s="40"/>
      <c r="BJ70" s="40"/>
      <c r="BK70" s="40"/>
      <c r="BL70" s="40"/>
    </row>
    <row r="71" spans="1:64" ht="12.75" customHeight="1">
      <c r="A71" s="41">
        <v>0</v>
      </c>
      <c r="B71" s="41"/>
      <c r="C71" s="41"/>
      <c r="D71" s="41"/>
      <c r="E71" s="41"/>
      <c r="F71" s="41"/>
      <c r="G71" s="42" t="s">
        <v>76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72</v>
      </c>
      <c r="AA71" s="45"/>
      <c r="AB71" s="45"/>
      <c r="AC71" s="45"/>
      <c r="AD71" s="45"/>
      <c r="AE71" s="46" t="s">
        <v>73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40">
        <v>4024168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4024168</v>
      </c>
      <c r="BF71" s="40"/>
      <c r="BG71" s="40"/>
      <c r="BH71" s="40"/>
      <c r="BI71" s="40"/>
      <c r="BJ71" s="40"/>
      <c r="BK71" s="40"/>
      <c r="BL71" s="40"/>
    </row>
    <row r="72" spans="1:64" ht="12.75" customHeight="1">
      <c r="A72" s="41">
        <v>0</v>
      </c>
      <c r="B72" s="41"/>
      <c r="C72" s="41"/>
      <c r="D72" s="41"/>
      <c r="E72" s="41"/>
      <c r="F72" s="41"/>
      <c r="G72" s="42" t="s">
        <v>77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72</v>
      </c>
      <c r="AA72" s="45"/>
      <c r="AB72" s="45"/>
      <c r="AC72" s="45"/>
      <c r="AD72" s="45"/>
      <c r="AE72" s="46" t="s">
        <v>73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0">
        <v>111606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111606</v>
      </c>
      <c r="BF72" s="40"/>
      <c r="BG72" s="40"/>
      <c r="BH72" s="40"/>
      <c r="BI72" s="40"/>
      <c r="BJ72" s="40"/>
      <c r="BK72" s="40"/>
      <c r="BL72" s="40"/>
    </row>
    <row r="73" spans="1:64" ht="12.75" customHeight="1">
      <c r="A73" s="41">
        <v>0</v>
      </c>
      <c r="B73" s="41"/>
      <c r="C73" s="41"/>
      <c r="D73" s="41"/>
      <c r="E73" s="41"/>
      <c r="F73" s="41"/>
      <c r="G73" s="42" t="s">
        <v>78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79</v>
      </c>
      <c r="AA73" s="45"/>
      <c r="AB73" s="45"/>
      <c r="AC73" s="45"/>
      <c r="AD73" s="45"/>
      <c r="AE73" s="46" t="s">
        <v>73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40">
        <v>50000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50000</v>
      </c>
      <c r="BF73" s="40"/>
      <c r="BG73" s="40"/>
      <c r="BH73" s="40"/>
      <c r="BI73" s="40"/>
      <c r="BJ73" s="40"/>
      <c r="BK73" s="40"/>
      <c r="BL73" s="40"/>
    </row>
    <row r="74" spans="1:64" ht="12.75" customHeight="1">
      <c r="A74" s="41">
        <v>0</v>
      </c>
      <c r="B74" s="41"/>
      <c r="C74" s="41"/>
      <c r="D74" s="41"/>
      <c r="E74" s="41"/>
      <c r="F74" s="41"/>
      <c r="G74" s="42" t="s">
        <v>80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72</v>
      </c>
      <c r="AA74" s="45"/>
      <c r="AB74" s="45"/>
      <c r="AC74" s="45"/>
      <c r="AD74" s="45"/>
      <c r="AE74" s="46" t="s">
        <v>73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0">
        <v>722432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722432</v>
      </c>
      <c r="BF74" s="40"/>
      <c r="BG74" s="40"/>
      <c r="BH74" s="40"/>
      <c r="BI74" s="40"/>
      <c r="BJ74" s="40"/>
      <c r="BK74" s="40"/>
      <c r="BL74" s="40"/>
    </row>
    <row r="75" spans="1:64" s="4" customFormat="1" ht="12.75" customHeight="1">
      <c r="A75" s="52">
        <v>0</v>
      </c>
      <c r="B75" s="52"/>
      <c r="C75" s="52"/>
      <c r="D75" s="52"/>
      <c r="E75" s="52"/>
      <c r="F75" s="52"/>
      <c r="G75" s="53" t="s">
        <v>81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49"/>
      <c r="AA75" s="49"/>
      <c r="AB75" s="49"/>
      <c r="AC75" s="49"/>
      <c r="AD75" s="49"/>
      <c r="AE75" s="50"/>
      <c r="AF75" s="50"/>
      <c r="AG75" s="50"/>
      <c r="AH75" s="50"/>
      <c r="AI75" s="50"/>
      <c r="AJ75" s="50"/>
      <c r="AK75" s="50"/>
      <c r="AL75" s="50"/>
      <c r="AM75" s="50"/>
      <c r="AN75" s="51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ht="12.75" customHeight="1">
      <c r="A76" s="41">
        <v>0</v>
      </c>
      <c r="B76" s="41"/>
      <c r="C76" s="41"/>
      <c r="D76" s="41"/>
      <c r="E76" s="41"/>
      <c r="F76" s="41"/>
      <c r="G76" s="42" t="s">
        <v>82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83</v>
      </c>
      <c r="AA76" s="45"/>
      <c r="AB76" s="45"/>
      <c r="AC76" s="45"/>
      <c r="AD76" s="45"/>
      <c r="AE76" s="46" t="s">
        <v>73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0">
        <f>AO69/AO73</f>
        <v>62.47388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f>AO76</f>
        <v>62.47388</v>
      </c>
      <c r="BF76" s="40"/>
      <c r="BG76" s="40"/>
      <c r="BH76" s="40"/>
      <c r="BI76" s="40"/>
      <c r="BJ76" s="40"/>
      <c r="BK76" s="40"/>
      <c r="BL76" s="40"/>
    </row>
    <row r="77" spans="1:64" ht="12.75" customHeight="1">
      <c r="A77" s="41">
        <v>0</v>
      </c>
      <c r="B77" s="41"/>
      <c r="C77" s="41"/>
      <c r="D77" s="41"/>
      <c r="E77" s="41"/>
      <c r="F77" s="41"/>
      <c r="G77" s="42" t="s">
        <v>84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85</v>
      </c>
      <c r="AA77" s="45"/>
      <c r="AB77" s="45"/>
      <c r="AC77" s="45"/>
      <c r="AD77" s="45"/>
      <c r="AE77" s="46" t="s">
        <v>73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40">
        <v>7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7</v>
      </c>
      <c r="BF77" s="40"/>
      <c r="BG77" s="40"/>
      <c r="BH77" s="40"/>
      <c r="BI77" s="40"/>
      <c r="BJ77" s="40"/>
      <c r="BK77" s="40"/>
      <c r="BL77" s="40"/>
    </row>
    <row r="78" spans="1:64" ht="12.75" customHeight="1">
      <c r="A78" s="41">
        <v>0</v>
      </c>
      <c r="B78" s="41"/>
      <c r="C78" s="41"/>
      <c r="D78" s="41"/>
      <c r="E78" s="41"/>
      <c r="F78" s="41"/>
      <c r="G78" s="42" t="s">
        <v>86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85</v>
      </c>
      <c r="AA78" s="45"/>
      <c r="AB78" s="45"/>
      <c r="AC78" s="45"/>
      <c r="AD78" s="45"/>
      <c r="AE78" s="46" t="s">
        <v>73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0">
        <v>2.23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2.23</v>
      </c>
      <c r="BF78" s="40"/>
      <c r="BG78" s="40"/>
      <c r="BH78" s="40"/>
      <c r="BI78" s="40"/>
      <c r="BJ78" s="40"/>
      <c r="BK78" s="40"/>
      <c r="BL78" s="40"/>
    </row>
    <row r="79" spans="1:64" ht="12.75" customHeight="1">
      <c r="A79" s="41">
        <v>0</v>
      </c>
      <c r="B79" s="41"/>
      <c r="C79" s="41"/>
      <c r="D79" s="41"/>
      <c r="E79" s="41"/>
      <c r="F79" s="41"/>
      <c r="G79" s="42" t="s">
        <v>87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88</v>
      </c>
      <c r="AA79" s="45"/>
      <c r="AB79" s="45"/>
      <c r="AC79" s="45"/>
      <c r="AD79" s="45"/>
      <c r="AE79" s="46" t="s">
        <v>73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40">
        <v>80.48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80.48</v>
      </c>
      <c r="BF79" s="40"/>
      <c r="BG79" s="40"/>
      <c r="BH79" s="40"/>
      <c r="BI79" s="40"/>
      <c r="BJ79" s="40"/>
      <c r="BK79" s="40"/>
      <c r="BL79" s="40"/>
    </row>
    <row r="80" spans="1:64" ht="12.75" customHeight="1">
      <c r="A80" s="41">
        <v>0</v>
      </c>
      <c r="B80" s="41"/>
      <c r="C80" s="41"/>
      <c r="D80" s="41"/>
      <c r="E80" s="41"/>
      <c r="F80" s="41"/>
      <c r="G80" s="42" t="s">
        <v>89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85</v>
      </c>
      <c r="AA80" s="45"/>
      <c r="AB80" s="45"/>
      <c r="AC80" s="45"/>
      <c r="AD80" s="45"/>
      <c r="AE80" s="46" t="s">
        <v>73</v>
      </c>
      <c r="AF80" s="46"/>
      <c r="AG80" s="46"/>
      <c r="AH80" s="46"/>
      <c r="AI80" s="46"/>
      <c r="AJ80" s="46"/>
      <c r="AK80" s="46"/>
      <c r="AL80" s="46"/>
      <c r="AM80" s="46"/>
      <c r="AN80" s="47"/>
      <c r="AO80" s="40">
        <f>AO74/AO73</f>
        <v>14.44864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f>AO80</f>
        <v>14.44864</v>
      </c>
      <c r="BF80" s="40"/>
      <c r="BG80" s="40"/>
      <c r="BH80" s="40"/>
      <c r="BI80" s="40"/>
      <c r="BJ80" s="40"/>
      <c r="BK80" s="40"/>
      <c r="BL80" s="40"/>
    </row>
    <row r="81" spans="1:64" s="4" customFormat="1" ht="12.75" customHeight="1">
      <c r="A81" s="52">
        <v>0</v>
      </c>
      <c r="B81" s="52"/>
      <c r="C81" s="52"/>
      <c r="D81" s="52"/>
      <c r="E81" s="52"/>
      <c r="F81" s="52"/>
      <c r="G81" s="53" t="s">
        <v>90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49"/>
      <c r="AA81" s="49"/>
      <c r="AB81" s="49"/>
      <c r="AC81" s="49"/>
      <c r="AD81" s="49"/>
      <c r="AE81" s="50"/>
      <c r="AF81" s="50"/>
      <c r="AG81" s="50"/>
      <c r="AH81" s="50"/>
      <c r="AI81" s="50"/>
      <c r="AJ81" s="50"/>
      <c r="AK81" s="50"/>
      <c r="AL81" s="50"/>
      <c r="AM81" s="50"/>
      <c r="AN81" s="51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</row>
    <row r="82" spans="1:64" ht="12.75" customHeight="1">
      <c r="A82" s="41">
        <v>0</v>
      </c>
      <c r="B82" s="41"/>
      <c r="C82" s="41"/>
      <c r="D82" s="41"/>
      <c r="E82" s="41"/>
      <c r="F82" s="41"/>
      <c r="G82" s="42" t="s">
        <v>91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92</v>
      </c>
      <c r="AA82" s="45"/>
      <c r="AB82" s="45"/>
      <c r="AC82" s="45"/>
      <c r="AD82" s="45"/>
      <c r="AE82" s="46" t="s">
        <v>73</v>
      </c>
      <c r="AF82" s="46"/>
      <c r="AG82" s="46"/>
      <c r="AH82" s="46"/>
      <c r="AI82" s="46"/>
      <c r="AJ82" s="46"/>
      <c r="AK82" s="46"/>
      <c r="AL82" s="46"/>
      <c r="AM82" s="46"/>
      <c r="AN82" s="47"/>
      <c r="AO82" s="40">
        <v>100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100</v>
      </c>
      <c r="BF82" s="40"/>
      <c r="BG82" s="40"/>
      <c r="BH82" s="40"/>
      <c r="BI82" s="40"/>
      <c r="BJ82" s="40"/>
      <c r="BK82" s="40"/>
      <c r="BL82" s="40"/>
    </row>
    <row r="83" spans="1:64" ht="12.75" customHeight="1">
      <c r="A83" s="41">
        <v>0</v>
      </c>
      <c r="B83" s="41"/>
      <c r="C83" s="41"/>
      <c r="D83" s="41"/>
      <c r="E83" s="41"/>
      <c r="F83" s="41"/>
      <c r="G83" s="42" t="s">
        <v>93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92</v>
      </c>
      <c r="AA83" s="45"/>
      <c r="AB83" s="45"/>
      <c r="AC83" s="45"/>
      <c r="AD83" s="45"/>
      <c r="AE83" s="46" t="s">
        <v>73</v>
      </c>
      <c r="AF83" s="46"/>
      <c r="AG83" s="46"/>
      <c r="AH83" s="46"/>
      <c r="AI83" s="46"/>
      <c r="AJ83" s="46"/>
      <c r="AK83" s="46"/>
      <c r="AL83" s="46"/>
      <c r="AM83" s="46"/>
      <c r="AN83" s="47"/>
      <c r="AO83" s="40">
        <v>100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100</v>
      </c>
      <c r="BF83" s="40"/>
      <c r="BG83" s="40"/>
      <c r="BH83" s="40"/>
      <c r="BI83" s="40"/>
      <c r="BJ83" s="40"/>
      <c r="BK83" s="40"/>
      <c r="BL83" s="40"/>
    </row>
    <row r="84" spans="1:64" ht="12.75" customHeight="1">
      <c r="A84" s="41">
        <v>0</v>
      </c>
      <c r="B84" s="41"/>
      <c r="C84" s="41"/>
      <c r="D84" s="41"/>
      <c r="E84" s="41"/>
      <c r="F84" s="41"/>
      <c r="G84" s="42" t="s">
        <v>94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92</v>
      </c>
      <c r="AA84" s="45"/>
      <c r="AB84" s="45"/>
      <c r="AC84" s="45"/>
      <c r="AD84" s="45"/>
      <c r="AE84" s="46" t="s">
        <v>73</v>
      </c>
      <c r="AF84" s="46"/>
      <c r="AG84" s="46"/>
      <c r="AH84" s="46"/>
      <c r="AI84" s="46"/>
      <c r="AJ84" s="46"/>
      <c r="AK84" s="46"/>
      <c r="AL84" s="46"/>
      <c r="AM84" s="46"/>
      <c r="AN84" s="47"/>
      <c r="AO84" s="40">
        <v>100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100</v>
      </c>
      <c r="BF84" s="40"/>
      <c r="BG84" s="40"/>
      <c r="BH84" s="40"/>
      <c r="BI84" s="40"/>
      <c r="BJ84" s="40"/>
      <c r="BK84" s="40"/>
      <c r="BL84" s="40"/>
    </row>
    <row r="85" spans="1:64" ht="12.75" customHeight="1">
      <c r="A85" s="41">
        <v>0</v>
      </c>
      <c r="B85" s="41"/>
      <c r="C85" s="41"/>
      <c r="D85" s="41"/>
      <c r="E85" s="41"/>
      <c r="F85" s="41"/>
      <c r="G85" s="42" t="s">
        <v>77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92</v>
      </c>
      <c r="AA85" s="45"/>
      <c r="AB85" s="45"/>
      <c r="AC85" s="45"/>
      <c r="AD85" s="45"/>
      <c r="AE85" s="46" t="s">
        <v>73</v>
      </c>
      <c r="AF85" s="46"/>
      <c r="AG85" s="46"/>
      <c r="AH85" s="46"/>
      <c r="AI85" s="46"/>
      <c r="AJ85" s="46"/>
      <c r="AK85" s="46"/>
      <c r="AL85" s="46"/>
      <c r="AM85" s="46"/>
      <c r="AN85" s="47"/>
      <c r="AO85" s="40">
        <v>100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100</v>
      </c>
      <c r="BF85" s="40"/>
      <c r="BG85" s="40"/>
      <c r="BH85" s="40"/>
      <c r="BI85" s="40"/>
      <c r="BJ85" s="40"/>
      <c r="BK85" s="40"/>
      <c r="BL85" s="40"/>
    </row>
    <row r="86" spans="41:64" ht="12.7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59" ht="16.5" customHeight="1">
      <c r="A88" s="105" t="s">
        <v>100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5"/>
      <c r="AO88" s="66" t="s">
        <v>113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23:59" ht="12.75">
      <c r="W89" s="108" t="s">
        <v>5</v>
      </c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O89" s="108" t="s">
        <v>52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" ht="15.75" customHeight="1">
      <c r="A90" s="104" t="s">
        <v>3</v>
      </c>
      <c r="B90" s="104"/>
      <c r="C90" s="104"/>
      <c r="D90" s="104"/>
      <c r="E90" s="104"/>
      <c r="F90" s="104"/>
    </row>
    <row r="91" spans="1:45" ht="12.75" customHeight="1">
      <c r="A91" s="117" t="s">
        <v>99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</row>
    <row r="92" spans="1:45" ht="12.75">
      <c r="A92" s="119" t="s">
        <v>47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</row>
    <row r="93" spans="1:45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59" ht="15.75" customHeight="1">
      <c r="A94" s="105" t="s">
        <v>101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5"/>
      <c r="AO94" s="66" t="s">
        <v>102</v>
      </c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</row>
    <row r="95" spans="23:59" ht="12.75">
      <c r="W95" s="108" t="s">
        <v>5</v>
      </c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O95" s="108" t="s">
        <v>52</v>
      </c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</row>
    <row r="96" spans="1:8" ht="12.75">
      <c r="A96" s="120">
        <v>45286</v>
      </c>
      <c r="B96" s="121"/>
      <c r="C96" s="121"/>
      <c r="D96" s="121"/>
      <c r="E96" s="121"/>
      <c r="F96" s="121"/>
      <c r="G96" s="121"/>
      <c r="H96" s="121"/>
    </row>
    <row r="97" spans="1:17" ht="12.75">
      <c r="A97" s="108" t="s">
        <v>45</v>
      </c>
      <c r="B97" s="108"/>
      <c r="C97" s="108"/>
      <c r="D97" s="108"/>
      <c r="E97" s="108"/>
      <c r="F97" s="108"/>
      <c r="G97" s="108"/>
      <c r="H97" s="108"/>
      <c r="I97" s="17"/>
      <c r="J97" s="17"/>
      <c r="K97" s="17"/>
      <c r="L97" s="17"/>
      <c r="M97" s="17"/>
      <c r="N97" s="17"/>
      <c r="O97" s="17"/>
      <c r="P97" s="17"/>
      <c r="Q97" s="17"/>
    </row>
    <row r="98" ht="12.75">
      <c r="A98" s="24" t="s">
        <v>46</v>
      </c>
    </row>
  </sheetData>
  <sheetProtection/>
  <mergeCells count="284">
    <mergeCell ref="A66:F66"/>
    <mergeCell ref="A67:F67"/>
    <mergeCell ref="Z67:AD67"/>
    <mergeCell ref="A64:BL64"/>
    <mergeCell ref="A65:F65"/>
    <mergeCell ref="AE65:AN65"/>
    <mergeCell ref="G66:Y66"/>
    <mergeCell ref="A97:H97"/>
    <mergeCell ref="A91:AS91"/>
    <mergeCell ref="A92:AS92"/>
    <mergeCell ref="A96:H96"/>
    <mergeCell ref="A94:V94"/>
    <mergeCell ref="W94:AM94"/>
    <mergeCell ref="AO94:BG94"/>
    <mergeCell ref="AO95:BG95"/>
    <mergeCell ref="W95:AM95"/>
    <mergeCell ref="A42:F42"/>
    <mergeCell ref="A39:BL39"/>
    <mergeCell ref="A40:F40"/>
    <mergeCell ref="G40:BL40"/>
    <mergeCell ref="A41:F41"/>
    <mergeCell ref="AC52:AJ52"/>
    <mergeCell ref="AK48:AR49"/>
    <mergeCell ref="D52:AB52"/>
    <mergeCell ref="A51:C51"/>
    <mergeCell ref="G43:BL43"/>
    <mergeCell ref="T23:W23"/>
    <mergeCell ref="A23:H23"/>
    <mergeCell ref="A32:F32"/>
    <mergeCell ref="G32:BL32"/>
    <mergeCell ref="I23:S23"/>
    <mergeCell ref="A36:BL36"/>
    <mergeCell ref="A25:BL25"/>
    <mergeCell ref="A26:BL26"/>
    <mergeCell ref="A33:F33"/>
    <mergeCell ref="G33:BL33"/>
    <mergeCell ref="AO2:BL2"/>
    <mergeCell ref="AO6:BF6"/>
    <mergeCell ref="AO4:BL4"/>
    <mergeCell ref="AO5:BL5"/>
    <mergeCell ref="AO3:BL3"/>
    <mergeCell ref="A34:F34"/>
    <mergeCell ref="G34:BL34"/>
    <mergeCell ref="A22:T22"/>
    <mergeCell ref="AS22:BC22"/>
    <mergeCell ref="BD22:BL22"/>
    <mergeCell ref="G67:Y67"/>
    <mergeCell ref="G68:Y68"/>
    <mergeCell ref="AO66:AV66"/>
    <mergeCell ref="Z66:AD66"/>
    <mergeCell ref="AE66:AN66"/>
    <mergeCell ref="AE67:AN67"/>
    <mergeCell ref="BE65:BL65"/>
    <mergeCell ref="AO89:BG8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88:BG88"/>
    <mergeCell ref="A90:F90"/>
    <mergeCell ref="A68:F68"/>
    <mergeCell ref="Z68:AD68"/>
    <mergeCell ref="AE68:AN68"/>
    <mergeCell ref="A88:V88"/>
    <mergeCell ref="W88:AM88"/>
    <mergeCell ref="W89:AM89"/>
    <mergeCell ref="A61:C61"/>
    <mergeCell ref="D61:AA61"/>
    <mergeCell ref="AB61:AI61"/>
    <mergeCell ref="AJ61:AQ61"/>
    <mergeCell ref="D57:AA58"/>
    <mergeCell ref="AB57:AI58"/>
    <mergeCell ref="AJ57:AQ58"/>
    <mergeCell ref="D59:AA59"/>
    <mergeCell ref="AB59:AI59"/>
    <mergeCell ref="AR57:AY58"/>
    <mergeCell ref="AS51:AZ51"/>
    <mergeCell ref="AS50:AZ50"/>
    <mergeCell ref="AR61:AY61"/>
    <mergeCell ref="Z65:AD65"/>
    <mergeCell ref="G65:Y65"/>
    <mergeCell ref="AR62:AY62"/>
    <mergeCell ref="AW65:BD65"/>
    <mergeCell ref="AO65:AV65"/>
    <mergeCell ref="A37:BL37"/>
    <mergeCell ref="G41:BL41"/>
    <mergeCell ref="G42:BL42"/>
    <mergeCell ref="A43:F43"/>
    <mergeCell ref="A50:C50"/>
    <mergeCell ref="A27:BL27"/>
    <mergeCell ref="A28:BL28"/>
    <mergeCell ref="A46:AZ46"/>
    <mergeCell ref="AC48:AJ49"/>
    <mergeCell ref="A30:BL30"/>
    <mergeCell ref="AO1:BL1"/>
    <mergeCell ref="A55:BL55"/>
    <mergeCell ref="A52:C52"/>
    <mergeCell ref="U22:AD22"/>
    <mergeCell ref="AE22:AR22"/>
    <mergeCell ref="AK52:AR52"/>
    <mergeCell ref="AS52:AZ52"/>
    <mergeCell ref="G31:BL31"/>
    <mergeCell ref="A48:C49"/>
    <mergeCell ref="A47:AZ47"/>
    <mergeCell ref="A31:F31"/>
    <mergeCell ref="AK50:AR50"/>
    <mergeCell ref="AK51:AR51"/>
    <mergeCell ref="BE68:BL68"/>
    <mergeCell ref="AO67:AV67"/>
    <mergeCell ref="AW67:BD67"/>
    <mergeCell ref="BE67:BL67"/>
    <mergeCell ref="AW68:BD68"/>
    <mergeCell ref="AO68:AV68"/>
    <mergeCell ref="AS53:AZ53"/>
    <mergeCell ref="B13:L13"/>
    <mergeCell ref="B14:L14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44:F44"/>
    <mergeCell ref="G44:BL44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A62:C62"/>
    <mergeCell ref="D62:AA62"/>
    <mergeCell ref="AB62:AI62"/>
    <mergeCell ref="AJ62:AQ62"/>
    <mergeCell ref="A53:C53"/>
    <mergeCell ref="D53:AB53"/>
    <mergeCell ref="AC53:AJ53"/>
    <mergeCell ref="AK53:AR53"/>
    <mergeCell ref="A56:AY56"/>
    <mergeCell ref="A57:C5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71:AD71"/>
    <mergeCell ref="AE71:AN71"/>
    <mergeCell ref="AO69:AV69"/>
    <mergeCell ref="AW69:BD69"/>
    <mergeCell ref="Z69:AD69"/>
    <mergeCell ref="AE69:AN69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5:AD75"/>
    <mergeCell ref="AE75:AN75"/>
    <mergeCell ref="AO73:AV73"/>
    <mergeCell ref="AW73:BD73"/>
    <mergeCell ref="Z73:AD73"/>
    <mergeCell ref="AE73:AN73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9:AD79"/>
    <mergeCell ref="AE79:AN79"/>
    <mergeCell ref="AO77:AV77"/>
    <mergeCell ref="AW77:BD77"/>
    <mergeCell ref="Z77:AD77"/>
    <mergeCell ref="AE77:AN77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A83:F83"/>
    <mergeCell ref="G83:Y83"/>
    <mergeCell ref="Z83:AD83"/>
    <mergeCell ref="AE83:AN83"/>
    <mergeCell ref="AO81:AV81"/>
    <mergeCell ref="AW81:BD81"/>
    <mergeCell ref="Z81:AD81"/>
    <mergeCell ref="AE81:AN81"/>
    <mergeCell ref="AO83:AV83"/>
    <mergeCell ref="AW83:BD83"/>
    <mergeCell ref="G84:Y84"/>
    <mergeCell ref="Z84:AD84"/>
    <mergeCell ref="AE84:AN84"/>
    <mergeCell ref="AO84:AV84"/>
    <mergeCell ref="AW84:BD84"/>
    <mergeCell ref="BE84:BL84"/>
    <mergeCell ref="A29:BL29"/>
    <mergeCell ref="AO85:AV85"/>
    <mergeCell ref="AW85:BD85"/>
    <mergeCell ref="BE85:BL85"/>
    <mergeCell ref="A85:F85"/>
    <mergeCell ref="G85:Y85"/>
    <mergeCell ref="Z85:AD85"/>
    <mergeCell ref="AE85:AN85"/>
    <mergeCell ref="BE83:BL83"/>
    <mergeCell ref="A84:F84"/>
  </mergeCells>
  <conditionalFormatting sqref="G68:L68 G70:G74 G76:G85">
    <cfRule type="cellIs" priority="1" dxfId="5" operator="equal" stopIfTrue="1">
      <formula>$G67</formula>
    </cfRule>
  </conditionalFormatting>
  <conditionalFormatting sqref="D52">
    <cfRule type="cellIs" priority="2" dxfId="5" operator="equal" stopIfTrue="1">
      <formula>$D51</formula>
    </cfRule>
  </conditionalFormatting>
  <conditionalFormatting sqref="G75 G69">
    <cfRule type="cellIs" priority="3" dxfId="5" operator="equal" stopIfTrue="1">
      <formula>#REF!</formula>
    </cfRule>
  </conditionalFormatting>
  <conditionalFormatting sqref="A68:F85">
    <cfRule type="cellIs" priority="4" dxfId="5" operator="equal" stopIfTrue="1">
      <formula>0</formula>
    </cfRule>
  </conditionalFormatting>
  <conditionalFormatting sqref="D53">
    <cfRule type="cellIs" priority="5" dxfId="5" operator="equal" stopIfTrue="1">
      <formula>#REF!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2023-12-26T08:03:42Z</cp:lastPrinted>
  <dcterms:created xsi:type="dcterms:W3CDTF">2016-08-15T09:54:21Z</dcterms:created>
  <dcterms:modified xsi:type="dcterms:W3CDTF">2023-12-26T12:47:44Z</dcterms:modified>
  <cp:category/>
  <cp:version/>
  <cp:contentType/>
  <cp:contentStatus/>
</cp:coreProperties>
</file>