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'КПК0812111'!$A$1:$BM$95</definedName>
  </definedNames>
  <calcPr fullCalcOnLoad="1" refMode="R1C1"/>
</workbook>
</file>

<file path=xl/sharedStrings.xml><?xml version="1.0" encoding="utf-8"?>
<sst xmlns="http://schemas.openxmlformats.org/spreadsheetml/2006/main" count="164" uniqueCount="116">
  <si>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</si>
  <si>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</si>
  <si>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</si>
  <si>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</si>
  <si>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</si>
  <si>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</si>
  <si>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</si>
  <si>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</si>
  <si>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</si>
  <si>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</si>
  <si>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</si>
  <si>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</si>
  <si>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</si>
  <si>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</si>
  <si>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</si>
  <si>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</si>
  <si>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</si>
  <si>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</si>
  <si>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</si>
  <si>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</si>
  <si>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</si>
  <si>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</si>
  <si>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</si>
  <si>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</si>
  <si>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</si>
  <si>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</si>
  <si>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</si>
  <si>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</si>
  <si>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</si>
  <si>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</si>
  <si>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</si>
  <si>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</si>
  <si>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</si>
  <si>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</si>
  <si>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</si>
  <si>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</si>
  <si>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</si>
  <si>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</si>
  <si>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</si>
  <si>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</si>
  <si>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</si>
  <si>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</si>
  <si>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</si>
  <si>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</si>
  <si>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</si>
  <si>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</si>
  <si>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</si>
  <si>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</si>
  <si>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</si>
  <si>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</si>
  <si>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</si>
  <si>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</si>
  <si>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</si>
  <si>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</si>
  <si>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</si>
  <si>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</si>
  <si>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</si>
  <si>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</si>
  <si>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</si>
  <si>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</si>
  <si>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</si>
  <si>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</si>
  <si>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</si>
  <si>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</si>
  <si>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</si>
  <si>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</si>
  <si>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</si>
  <si>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</si>
  <si>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</si>
  <si>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</si>
  <si>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</si>
  <si>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</si>
  <si>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</si>
  <si>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природнього газу</t>
  </si>
  <si>
    <t>оплата електроенергії</t>
  </si>
  <si>
    <t>загальна площа приміщення</t>
  </si>
  <si>
    <t>кв. м.</t>
  </si>
  <si>
    <t>ефективності</t>
  </si>
  <si>
    <t>теплопостачання на 1 вк.м. опалювальної площі</t>
  </si>
  <si>
    <t>Гкал</t>
  </si>
  <si>
    <t>природний газ на 1 к.м.загальної площі</t>
  </si>
  <si>
    <t>куб.м.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</si>
  <si>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</si>
  <si>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</si>
  <si>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</si>
  <si>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</si>
  <si>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</si>
  <si>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електроенергія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</si>
  <si>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</si>
  <si>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</si>
  <si>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</si>
  <si>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</si>
  <si>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</si>
  <si>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</si>
  <si>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</si>
  <si>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</si>
  <si>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</si>
  <si>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</si>
  <si>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</si>
  <si>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</si>
  <si>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</si>
  <si>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Управління соціального захисту та охорони здоров`я  Чортківської міської ради</t>
  </si>
  <si>
    <t>0810000</t>
  </si>
  <si>
    <t>2111</t>
  </si>
  <si>
    <t>0726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</si>
  <si>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</si>
  <si>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</si>
  <si>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газопостачання</t>
  </si>
  <si>
    <t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</si>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</sst>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zoomScaleSheetLayoutView="100" zoomScalePageLayoutView="0" workbookViewId="0" topLeftCell="A69">
      <selection activeCell="A31" sqref="A31:BL3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6" t="s">
        <v>91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68" t="s">
        <v>92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13">
        <v>45286</v>
      </c>
      <c r="AP7" s="47"/>
      <c r="AQ7" s="47"/>
      <c r="AR7" s="47"/>
      <c r="AS7" s="47"/>
      <c r="AT7" s="47"/>
      <c r="AU7" s="47"/>
      <c r="AV7" s="1" t="s">
        <v>63</v>
      </c>
      <c r="AW7" s="86" t="s">
        <v>114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106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4" t="s">
        <v>90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2" t="s">
        <v>92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104" t="s">
        <v>96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4" t="s">
        <v>102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2" t="s">
        <v>101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104" t="s">
        <v>96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4" t="s">
        <v>99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104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5" t="s">
        <v>100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104" t="s">
        <v>97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14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AS22+I23</f>
        <v>857400</v>
      </c>
      <c r="V22" s="65"/>
      <c r="W22" s="65"/>
      <c r="X22" s="65"/>
      <c r="Y22" s="65"/>
      <c r="Z22" s="65"/>
      <c r="AA22" s="65"/>
      <c r="AB22" s="65"/>
      <c r="AC22" s="65"/>
      <c r="AD22" s="65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5">
        <f>600000+105322+30678+137400+52000-68000</f>
        <v>857400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3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77" t="s">
        <v>105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32.2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64" ht="32.25" customHeight="1">
      <c r="A28" s="98" t="s">
        <v>109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32.25" customHeight="1">
      <c r="A29" s="98" t="s">
        <v>110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256" ht="32.25" customHeight="1">
      <c r="A30" s="114" t="s">
        <v>111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114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114" t="s">
        <v>111</v>
      </c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114" t="s">
        <v>111</v>
      </c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64" ht="33" customHeight="1">
      <c r="A31" s="99" t="s">
        <v>115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15.75" customHeight="1">
      <c r="A32" s="45" t="s">
        <v>36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64" ht="27.75" customHeight="1">
      <c r="A33" s="56" t="s">
        <v>28</v>
      </c>
      <c r="B33" s="56"/>
      <c r="C33" s="56"/>
      <c r="D33" s="56"/>
      <c r="E33" s="56"/>
      <c r="F33" s="56"/>
      <c r="G33" s="57" t="s">
        <v>40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15.75" hidden="1">
      <c r="A34" s="39">
        <v>1</v>
      </c>
      <c r="B34" s="39"/>
      <c r="C34" s="39"/>
      <c r="D34" s="39"/>
      <c r="E34" s="39"/>
      <c r="F34" s="39"/>
      <c r="G34" s="57">
        <v>2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</row>
    <row r="35" spans="1:79" ht="10.5" customHeight="1" hidden="1">
      <c r="A35" s="44" t="s">
        <v>33</v>
      </c>
      <c r="B35" s="44"/>
      <c r="C35" s="44"/>
      <c r="D35" s="44"/>
      <c r="E35" s="44"/>
      <c r="F35" s="44"/>
      <c r="G35" s="78" t="s">
        <v>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  <c r="CA35" s="1" t="s">
        <v>49</v>
      </c>
    </row>
    <row r="36" spans="1:79" ht="12.75" customHeight="1">
      <c r="A36" s="44">
        <v>1</v>
      </c>
      <c r="B36" s="44"/>
      <c r="C36" s="44"/>
      <c r="D36" s="44"/>
      <c r="E36" s="44"/>
      <c r="F36" s="44"/>
      <c r="G36" s="61" t="s">
        <v>64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48</v>
      </c>
    </row>
    <row r="37" spans="1:64" ht="28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45" t="s">
        <v>38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15.75" customHeight="1">
      <c r="A39" s="77" t="s">
        <v>89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64" ht="28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45" t="s">
        <v>39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64" ht="27.75" customHeight="1">
      <c r="A42" s="56" t="s">
        <v>28</v>
      </c>
      <c r="B42" s="56"/>
      <c r="C42" s="56"/>
      <c r="D42" s="56"/>
      <c r="E42" s="56"/>
      <c r="F42" s="56"/>
      <c r="G42" s="57" t="s">
        <v>25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64" ht="15.75" hidden="1">
      <c r="A43" s="39">
        <v>1</v>
      </c>
      <c r="B43" s="39"/>
      <c r="C43" s="39"/>
      <c r="D43" s="39"/>
      <c r="E43" s="39"/>
      <c r="F43" s="39"/>
      <c r="G43" s="57">
        <v>2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ht="10.5" customHeight="1" hidden="1">
      <c r="A44" s="44" t="s">
        <v>6</v>
      </c>
      <c r="B44" s="44"/>
      <c r="C44" s="44"/>
      <c r="D44" s="44"/>
      <c r="E44" s="44"/>
      <c r="F44" s="44"/>
      <c r="G44" s="78" t="s">
        <v>7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  <c r="CA44" s="1" t="s">
        <v>11</v>
      </c>
    </row>
    <row r="45" spans="1:79" ht="12.75" customHeight="1">
      <c r="A45" s="44">
        <v>1</v>
      </c>
      <c r="B45" s="44"/>
      <c r="C45" s="44"/>
      <c r="D45" s="44"/>
      <c r="E45" s="44"/>
      <c r="F45" s="44"/>
      <c r="G45" s="61" t="s">
        <v>65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  <c r="CA45" s="1" t="s">
        <v>12</v>
      </c>
    </row>
    <row r="46" spans="1:64" ht="28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45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5" t="s">
        <v>98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39" t="s">
        <v>28</v>
      </c>
      <c r="B49" s="39"/>
      <c r="C49" s="39"/>
      <c r="D49" s="71" t="s">
        <v>26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39" t="s">
        <v>29</v>
      </c>
      <c r="AD49" s="39"/>
      <c r="AE49" s="39"/>
      <c r="AF49" s="39"/>
      <c r="AG49" s="39"/>
      <c r="AH49" s="39"/>
      <c r="AI49" s="39"/>
      <c r="AJ49" s="39"/>
      <c r="AK49" s="39" t="s">
        <v>30</v>
      </c>
      <c r="AL49" s="39"/>
      <c r="AM49" s="39"/>
      <c r="AN49" s="39"/>
      <c r="AO49" s="39"/>
      <c r="AP49" s="39"/>
      <c r="AQ49" s="39"/>
      <c r="AR49" s="39"/>
      <c r="AS49" s="39" t="s">
        <v>27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39"/>
      <c r="B50" s="39"/>
      <c r="C50" s="39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39">
        <v>1</v>
      </c>
      <c r="B51" s="39"/>
      <c r="C51" s="39"/>
      <c r="D51" s="40">
        <v>2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39">
        <v>3</v>
      </c>
      <c r="AD51" s="39"/>
      <c r="AE51" s="39"/>
      <c r="AF51" s="39"/>
      <c r="AG51" s="39"/>
      <c r="AH51" s="39"/>
      <c r="AI51" s="39"/>
      <c r="AJ51" s="39"/>
      <c r="AK51" s="39">
        <v>4</v>
      </c>
      <c r="AL51" s="39"/>
      <c r="AM51" s="39"/>
      <c r="AN51" s="39"/>
      <c r="AO51" s="39"/>
      <c r="AP51" s="39"/>
      <c r="AQ51" s="39"/>
      <c r="AR51" s="39"/>
      <c r="AS51" s="39">
        <v>5</v>
      </c>
      <c r="AT51" s="39"/>
      <c r="AU51" s="39"/>
      <c r="AV51" s="39"/>
      <c r="AW51" s="39"/>
      <c r="AX51" s="39"/>
      <c r="AY51" s="39"/>
      <c r="AZ51" s="3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4" t="s">
        <v>6</v>
      </c>
      <c r="B52" s="44"/>
      <c r="C52" s="44"/>
      <c r="D52" s="108" t="s">
        <v>7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85" t="s">
        <v>8</v>
      </c>
      <c r="AD52" s="85"/>
      <c r="AE52" s="85"/>
      <c r="AF52" s="85"/>
      <c r="AG52" s="85"/>
      <c r="AH52" s="85"/>
      <c r="AI52" s="85"/>
      <c r="AJ52" s="85"/>
      <c r="AK52" s="85" t="s">
        <v>9</v>
      </c>
      <c r="AL52" s="85"/>
      <c r="AM52" s="85"/>
      <c r="AN52" s="85"/>
      <c r="AO52" s="85"/>
      <c r="AP52" s="85"/>
      <c r="AQ52" s="85"/>
      <c r="AR52" s="85"/>
      <c r="AS52" s="95" t="s">
        <v>10</v>
      </c>
      <c r="AT52" s="85"/>
      <c r="AU52" s="85"/>
      <c r="AV52" s="85"/>
      <c r="AW52" s="85"/>
      <c r="AX52" s="85"/>
      <c r="AY52" s="85"/>
      <c r="AZ52" s="85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44">
        <v>1</v>
      </c>
      <c r="B53" s="44"/>
      <c r="C53" s="44"/>
      <c r="D53" s="61" t="s">
        <v>65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60">
        <f>600000+105322+30678+137400+52000-68000</f>
        <v>857400</v>
      </c>
      <c r="AD53" s="60"/>
      <c r="AE53" s="60"/>
      <c r="AF53" s="60"/>
      <c r="AG53" s="60"/>
      <c r="AH53" s="60"/>
      <c r="AI53" s="60"/>
      <c r="AJ53" s="60"/>
      <c r="AK53" s="60">
        <v>0</v>
      </c>
      <c r="AL53" s="60"/>
      <c r="AM53" s="60"/>
      <c r="AN53" s="60"/>
      <c r="AO53" s="60"/>
      <c r="AP53" s="60"/>
      <c r="AQ53" s="60"/>
      <c r="AR53" s="60"/>
      <c r="AS53" s="60">
        <f>AC53+AK53</f>
        <v>857400</v>
      </c>
      <c r="AT53" s="60"/>
      <c r="AU53" s="60"/>
      <c r="AV53" s="60"/>
      <c r="AW53" s="60"/>
      <c r="AX53" s="60"/>
      <c r="AY53" s="60"/>
      <c r="AZ53" s="6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88"/>
      <c r="B54" s="88"/>
      <c r="C54" s="88"/>
      <c r="D54" s="101" t="s">
        <v>66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00">
        <f>AC53</f>
        <v>857400</v>
      </c>
      <c r="AD54" s="100"/>
      <c r="AE54" s="100"/>
      <c r="AF54" s="100"/>
      <c r="AG54" s="100"/>
      <c r="AH54" s="100"/>
      <c r="AI54" s="100"/>
      <c r="AJ54" s="100"/>
      <c r="AK54" s="100">
        <v>0</v>
      </c>
      <c r="AL54" s="100"/>
      <c r="AM54" s="100"/>
      <c r="AN54" s="100"/>
      <c r="AO54" s="100"/>
      <c r="AP54" s="100"/>
      <c r="AQ54" s="100"/>
      <c r="AR54" s="100"/>
      <c r="AS54" s="100">
        <f>AC54+AK54</f>
        <v>857400</v>
      </c>
      <c r="AT54" s="100"/>
      <c r="AU54" s="100"/>
      <c r="AV54" s="100"/>
      <c r="AW54" s="100"/>
      <c r="AX54" s="100"/>
      <c r="AY54" s="100"/>
      <c r="AZ54" s="100"/>
      <c r="BA54" s="38"/>
      <c r="BB54" s="38"/>
      <c r="BC54" s="38"/>
      <c r="BD54" s="38"/>
      <c r="BE54" s="38"/>
      <c r="BF54" s="38"/>
      <c r="BG54" s="38"/>
      <c r="BH54" s="38"/>
    </row>
    <row r="55" ht="28.5" customHeight="1"/>
    <row r="56" spans="1:64" ht="15.75" customHeight="1">
      <c r="A56" s="66" t="s">
        <v>42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</row>
    <row r="57" spans="1:64" ht="15" customHeight="1">
      <c r="A57" s="55" t="s">
        <v>98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9" t="s">
        <v>28</v>
      </c>
      <c r="B58" s="39"/>
      <c r="C58" s="39"/>
      <c r="D58" s="71" t="s">
        <v>34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39" t="s">
        <v>29</v>
      </c>
      <c r="AC58" s="39"/>
      <c r="AD58" s="39"/>
      <c r="AE58" s="39"/>
      <c r="AF58" s="39"/>
      <c r="AG58" s="39"/>
      <c r="AH58" s="39"/>
      <c r="AI58" s="39"/>
      <c r="AJ58" s="39" t="s">
        <v>30</v>
      </c>
      <c r="AK58" s="39"/>
      <c r="AL58" s="39"/>
      <c r="AM58" s="39"/>
      <c r="AN58" s="39"/>
      <c r="AO58" s="39"/>
      <c r="AP58" s="39"/>
      <c r="AQ58" s="39"/>
      <c r="AR58" s="39" t="s">
        <v>27</v>
      </c>
      <c r="AS58" s="39"/>
      <c r="AT58" s="39"/>
      <c r="AU58" s="39"/>
      <c r="AV58" s="39"/>
      <c r="AW58" s="39"/>
      <c r="AX58" s="39"/>
      <c r="AY58" s="39"/>
    </row>
    <row r="59" spans="1:51" ht="28.5" customHeight="1">
      <c r="A59" s="39"/>
      <c r="B59" s="39"/>
      <c r="C59" s="39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ht="15.75" customHeight="1">
      <c r="A60" s="39">
        <v>1</v>
      </c>
      <c r="B60" s="39"/>
      <c r="C60" s="39"/>
      <c r="D60" s="40">
        <v>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39">
        <v>3</v>
      </c>
      <c r="AC60" s="39"/>
      <c r="AD60" s="39"/>
      <c r="AE60" s="39"/>
      <c r="AF60" s="39"/>
      <c r="AG60" s="39"/>
      <c r="AH60" s="39"/>
      <c r="AI60" s="39"/>
      <c r="AJ60" s="39">
        <v>4</v>
      </c>
      <c r="AK60" s="39"/>
      <c r="AL60" s="39"/>
      <c r="AM60" s="39"/>
      <c r="AN60" s="39"/>
      <c r="AO60" s="39"/>
      <c r="AP60" s="39"/>
      <c r="AQ60" s="39"/>
      <c r="AR60" s="39">
        <v>5</v>
      </c>
      <c r="AS60" s="39"/>
      <c r="AT60" s="39"/>
      <c r="AU60" s="39"/>
      <c r="AV60" s="39"/>
      <c r="AW60" s="39"/>
      <c r="AX60" s="39"/>
      <c r="AY60" s="39"/>
    </row>
    <row r="61" spans="1:79" ht="12.75" customHeight="1" hidden="1">
      <c r="A61" s="44" t="s">
        <v>6</v>
      </c>
      <c r="B61" s="44"/>
      <c r="C61" s="44"/>
      <c r="D61" s="78" t="s">
        <v>7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5" t="s">
        <v>8</v>
      </c>
      <c r="AC61" s="85"/>
      <c r="AD61" s="85"/>
      <c r="AE61" s="85"/>
      <c r="AF61" s="85"/>
      <c r="AG61" s="85"/>
      <c r="AH61" s="85"/>
      <c r="AI61" s="85"/>
      <c r="AJ61" s="85" t="s">
        <v>9</v>
      </c>
      <c r="AK61" s="85"/>
      <c r="AL61" s="85"/>
      <c r="AM61" s="85"/>
      <c r="AN61" s="85"/>
      <c r="AO61" s="85"/>
      <c r="AP61" s="85"/>
      <c r="AQ61" s="85"/>
      <c r="AR61" s="85" t="s">
        <v>10</v>
      </c>
      <c r="AS61" s="85"/>
      <c r="AT61" s="85"/>
      <c r="AU61" s="85"/>
      <c r="AV61" s="85"/>
      <c r="AW61" s="85"/>
      <c r="AX61" s="85"/>
      <c r="AY61" s="85"/>
      <c r="CA61" s="1" t="s">
        <v>15</v>
      </c>
    </row>
    <row r="62" spans="1:79" ht="38.25" customHeight="1">
      <c r="A62" s="44">
        <v>1</v>
      </c>
      <c r="B62" s="44"/>
      <c r="C62" s="44"/>
      <c r="D62" s="61" t="s">
        <v>67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0">
        <f>600000+52000</f>
        <v>652000</v>
      </c>
      <c r="AC62" s="60"/>
      <c r="AD62" s="60"/>
      <c r="AE62" s="60"/>
      <c r="AF62" s="60"/>
      <c r="AG62" s="60"/>
      <c r="AH62" s="60"/>
      <c r="AI62" s="60"/>
      <c r="AJ62" s="60">
        <v>0</v>
      </c>
      <c r="AK62" s="60"/>
      <c r="AL62" s="60"/>
      <c r="AM62" s="60"/>
      <c r="AN62" s="60"/>
      <c r="AO62" s="60"/>
      <c r="AP62" s="60"/>
      <c r="AQ62" s="60"/>
      <c r="AR62" s="60">
        <f>AB62+AJ62</f>
        <v>652000</v>
      </c>
      <c r="AS62" s="60"/>
      <c r="AT62" s="60"/>
      <c r="AU62" s="60"/>
      <c r="AV62" s="60"/>
      <c r="AW62" s="60"/>
      <c r="AX62" s="60"/>
      <c r="AY62" s="60"/>
      <c r="CA62" s="1" t="s">
        <v>16</v>
      </c>
    </row>
    <row r="63" spans="1:51" s="4" customFormat="1" ht="12.75" customHeight="1">
      <c r="A63" s="88"/>
      <c r="B63" s="88"/>
      <c r="C63" s="88"/>
      <c r="D63" s="101" t="s">
        <v>27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  <c r="AB63" s="100">
        <f>AB62</f>
        <v>652000</v>
      </c>
      <c r="AC63" s="100"/>
      <c r="AD63" s="100"/>
      <c r="AE63" s="100"/>
      <c r="AF63" s="100"/>
      <c r="AG63" s="100"/>
      <c r="AH63" s="100"/>
      <c r="AI63" s="100"/>
      <c r="AJ63" s="100">
        <v>0</v>
      </c>
      <c r="AK63" s="100"/>
      <c r="AL63" s="100"/>
      <c r="AM63" s="100"/>
      <c r="AN63" s="100"/>
      <c r="AO63" s="100"/>
      <c r="AP63" s="100"/>
      <c r="AQ63" s="100"/>
      <c r="AR63" s="100">
        <f>AB63+AJ63</f>
        <v>652000</v>
      </c>
      <c r="AS63" s="100"/>
      <c r="AT63" s="100"/>
      <c r="AU63" s="100"/>
      <c r="AV63" s="100"/>
      <c r="AW63" s="100"/>
      <c r="AX63" s="100"/>
      <c r="AY63" s="100"/>
    </row>
    <row r="64" ht="29.25" customHeight="1"/>
    <row r="65" spans="1:64" ht="15.75" customHeight="1">
      <c r="A65" s="45" t="s">
        <v>43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30" customHeight="1">
      <c r="A66" s="39" t="s">
        <v>28</v>
      </c>
      <c r="B66" s="39"/>
      <c r="C66" s="39"/>
      <c r="D66" s="39"/>
      <c r="E66" s="39"/>
      <c r="F66" s="39"/>
      <c r="G66" s="40" t="s">
        <v>44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2</v>
      </c>
      <c r="AA66" s="39"/>
      <c r="AB66" s="39"/>
      <c r="AC66" s="39"/>
      <c r="AD66" s="39"/>
      <c r="AE66" s="39" t="s">
        <v>1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40" t="s">
        <v>29</v>
      </c>
      <c r="AP66" s="41"/>
      <c r="AQ66" s="41"/>
      <c r="AR66" s="41"/>
      <c r="AS66" s="41"/>
      <c r="AT66" s="41"/>
      <c r="AU66" s="41"/>
      <c r="AV66" s="42"/>
      <c r="AW66" s="40" t="s">
        <v>30</v>
      </c>
      <c r="AX66" s="41"/>
      <c r="AY66" s="41"/>
      <c r="AZ66" s="41"/>
      <c r="BA66" s="41"/>
      <c r="BB66" s="41"/>
      <c r="BC66" s="41"/>
      <c r="BD66" s="42"/>
      <c r="BE66" s="40" t="s">
        <v>27</v>
      </c>
      <c r="BF66" s="41"/>
      <c r="BG66" s="41"/>
      <c r="BH66" s="41"/>
      <c r="BI66" s="41"/>
      <c r="BJ66" s="41"/>
      <c r="BK66" s="41"/>
      <c r="BL66" s="42"/>
    </row>
    <row r="67" spans="1:64" ht="15.75" customHeight="1">
      <c r="A67" s="39">
        <v>1</v>
      </c>
      <c r="B67" s="39"/>
      <c r="C67" s="39"/>
      <c r="D67" s="39"/>
      <c r="E67" s="39"/>
      <c r="F67" s="39"/>
      <c r="G67" s="40">
        <v>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>
        <v>3</v>
      </c>
      <c r="AA67" s="39"/>
      <c r="AB67" s="39"/>
      <c r="AC67" s="39"/>
      <c r="AD67" s="39"/>
      <c r="AE67" s="39">
        <v>4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6</v>
      </c>
      <c r="AX67" s="39"/>
      <c r="AY67" s="39"/>
      <c r="AZ67" s="39"/>
      <c r="BA67" s="39"/>
      <c r="BB67" s="39"/>
      <c r="BC67" s="39"/>
      <c r="BD67" s="39"/>
      <c r="BE67" s="39">
        <v>7</v>
      </c>
      <c r="BF67" s="39"/>
      <c r="BG67" s="39"/>
      <c r="BH67" s="39"/>
      <c r="BI67" s="39"/>
      <c r="BJ67" s="39"/>
      <c r="BK67" s="39"/>
      <c r="BL67" s="39"/>
    </row>
    <row r="68" spans="1:79" ht="12.75" customHeight="1" hidden="1">
      <c r="A68" s="44" t="s">
        <v>33</v>
      </c>
      <c r="B68" s="44"/>
      <c r="C68" s="44"/>
      <c r="D68" s="44"/>
      <c r="E68" s="44"/>
      <c r="F68" s="44"/>
      <c r="G68" s="78" t="s">
        <v>7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44" t="s">
        <v>19</v>
      </c>
      <c r="AA68" s="44"/>
      <c r="AB68" s="44"/>
      <c r="AC68" s="44"/>
      <c r="AD68" s="44"/>
      <c r="AE68" s="84" t="s">
        <v>32</v>
      </c>
      <c r="AF68" s="84"/>
      <c r="AG68" s="84"/>
      <c r="AH68" s="84"/>
      <c r="AI68" s="84"/>
      <c r="AJ68" s="84"/>
      <c r="AK68" s="84"/>
      <c r="AL68" s="84"/>
      <c r="AM68" s="84"/>
      <c r="AN68" s="78"/>
      <c r="AO68" s="85" t="s">
        <v>8</v>
      </c>
      <c r="AP68" s="85"/>
      <c r="AQ68" s="85"/>
      <c r="AR68" s="85"/>
      <c r="AS68" s="85"/>
      <c r="AT68" s="85"/>
      <c r="AU68" s="85"/>
      <c r="AV68" s="85"/>
      <c r="AW68" s="85" t="s">
        <v>31</v>
      </c>
      <c r="AX68" s="85"/>
      <c r="AY68" s="85"/>
      <c r="AZ68" s="85"/>
      <c r="BA68" s="85"/>
      <c r="BB68" s="85"/>
      <c r="BC68" s="85"/>
      <c r="BD68" s="85"/>
      <c r="BE68" s="85" t="s">
        <v>69</v>
      </c>
      <c r="BF68" s="85"/>
      <c r="BG68" s="85"/>
      <c r="BH68" s="85"/>
      <c r="BI68" s="85"/>
      <c r="BJ68" s="85"/>
      <c r="BK68" s="85"/>
      <c r="BL68" s="85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81" t="s">
        <v>68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9"/>
      <c r="AA69" s="89"/>
      <c r="AB69" s="89"/>
      <c r="AC69" s="89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1"/>
      <c r="AO69" s="100">
        <f>AC54</f>
        <v>857400</v>
      </c>
      <c r="AP69" s="100"/>
      <c r="AQ69" s="100"/>
      <c r="AR69" s="100"/>
      <c r="AS69" s="100"/>
      <c r="AT69" s="100"/>
      <c r="AU69" s="100"/>
      <c r="AV69" s="100"/>
      <c r="AW69" s="100">
        <f>AW70+AW71+AW72</f>
        <v>0</v>
      </c>
      <c r="AX69" s="100"/>
      <c r="AY69" s="100"/>
      <c r="AZ69" s="100"/>
      <c r="BA69" s="100"/>
      <c r="BB69" s="100"/>
      <c r="BC69" s="100"/>
      <c r="BD69" s="100"/>
      <c r="BE69" s="100">
        <f>AO69</f>
        <v>857400</v>
      </c>
      <c r="BF69" s="100"/>
      <c r="BG69" s="100"/>
      <c r="BH69" s="100"/>
      <c r="BI69" s="100"/>
      <c r="BJ69" s="100"/>
      <c r="BK69" s="100"/>
      <c r="BL69" s="100"/>
      <c r="CA69" s="4" t="s">
        <v>18</v>
      </c>
    </row>
    <row r="70" spans="1:64" ht="12.75" customHeight="1">
      <c r="A70" s="44">
        <v>0</v>
      </c>
      <c r="B70" s="44"/>
      <c r="C70" s="44"/>
      <c r="D70" s="44"/>
      <c r="E70" s="44"/>
      <c r="F70" s="44"/>
      <c r="G70" s="120" t="s">
        <v>70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95" t="s">
        <v>71</v>
      </c>
      <c r="AA70" s="95"/>
      <c r="AB70" s="95"/>
      <c r="AC70" s="95"/>
      <c r="AD70" s="95"/>
      <c r="AE70" s="117" t="s">
        <v>72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60">
        <v>453900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453900</v>
      </c>
      <c r="BF70" s="60"/>
      <c r="BG70" s="60"/>
      <c r="BH70" s="60"/>
      <c r="BI70" s="60"/>
      <c r="BJ70" s="60"/>
      <c r="BK70" s="60"/>
      <c r="BL70" s="60"/>
    </row>
    <row r="71" spans="1:64" ht="12.75" customHeight="1">
      <c r="A71" s="44">
        <v>0</v>
      </c>
      <c r="B71" s="44"/>
      <c r="C71" s="44"/>
      <c r="D71" s="44"/>
      <c r="E71" s="44"/>
      <c r="F71" s="44"/>
      <c r="G71" s="120" t="s">
        <v>73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95" t="s">
        <v>71</v>
      </c>
      <c r="AA71" s="95"/>
      <c r="AB71" s="95"/>
      <c r="AC71" s="95"/>
      <c r="AD71" s="95"/>
      <c r="AE71" s="117" t="s">
        <v>72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0">
        <f>72635+80322+7678+63000</f>
        <v>223635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>72635+80322+7678+63000</f>
        <v>223635</v>
      </c>
      <c r="BF71" s="60"/>
      <c r="BG71" s="60"/>
      <c r="BH71" s="60"/>
      <c r="BI71" s="60"/>
      <c r="BJ71" s="60"/>
      <c r="BK71" s="60"/>
      <c r="BL71" s="60"/>
    </row>
    <row r="72" spans="1:64" ht="12.75" customHeight="1">
      <c r="A72" s="44">
        <v>0</v>
      </c>
      <c r="B72" s="44"/>
      <c r="C72" s="44"/>
      <c r="D72" s="44"/>
      <c r="E72" s="44"/>
      <c r="F72" s="44"/>
      <c r="G72" s="120" t="s">
        <v>74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95" t="s">
        <v>71</v>
      </c>
      <c r="AA72" s="95"/>
      <c r="AB72" s="95"/>
      <c r="AC72" s="95"/>
      <c r="AD72" s="95"/>
      <c r="AE72" s="117" t="s">
        <v>72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60">
        <f>73465+25000+23000+74400+52000</f>
        <v>247865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>73465+25000+23000+74400+52000</f>
        <v>247865</v>
      </c>
      <c r="BF72" s="60"/>
      <c r="BG72" s="60"/>
      <c r="BH72" s="60"/>
      <c r="BI72" s="60"/>
      <c r="BJ72" s="60"/>
      <c r="BK72" s="60"/>
      <c r="BL72" s="60"/>
    </row>
    <row r="73" spans="1:64" ht="12.75" customHeight="1">
      <c r="A73" s="44">
        <v>0</v>
      </c>
      <c r="B73" s="44"/>
      <c r="C73" s="44"/>
      <c r="D73" s="44"/>
      <c r="E73" s="44"/>
      <c r="F73" s="44"/>
      <c r="G73" s="120" t="s">
        <v>75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95" t="s">
        <v>76</v>
      </c>
      <c r="AA73" s="95"/>
      <c r="AB73" s="95"/>
      <c r="AC73" s="95"/>
      <c r="AD73" s="95"/>
      <c r="AE73" s="117" t="s">
        <v>72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60">
        <v>59300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59300</v>
      </c>
      <c r="BF73" s="60"/>
      <c r="BG73" s="60"/>
      <c r="BH73" s="60"/>
      <c r="BI73" s="60"/>
      <c r="BJ73" s="60"/>
      <c r="BK73" s="60"/>
      <c r="BL73" s="60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23" t="s">
        <v>77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89"/>
      <c r="AA74" s="89"/>
      <c r="AB74" s="89"/>
      <c r="AC74" s="89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1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</row>
    <row r="75" spans="1:64" ht="12.75" customHeight="1">
      <c r="A75" s="44">
        <v>0</v>
      </c>
      <c r="B75" s="44"/>
      <c r="C75" s="44"/>
      <c r="D75" s="44"/>
      <c r="E75" s="44"/>
      <c r="F75" s="44"/>
      <c r="G75" s="120" t="s">
        <v>78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95" t="s">
        <v>79</v>
      </c>
      <c r="AA75" s="95"/>
      <c r="AB75" s="95"/>
      <c r="AC75" s="95"/>
      <c r="AD75" s="95"/>
      <c r="AE75" s="117" t="s">
        <v>72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60">
        <v>7.65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v>7.65</v>
      </c>
      <c r="BF75" s="60"/>
      <c r="BG75" s="60"/>
      <c r="BH75" s="60"/>
      <c r="BI75" s="60"/>
      <c r="BJ75" s="60"/>
      <c r="BK75" s="60"/>
      <c r="BL75" s="60"/>
    </row>
    <row r="76" spans="1:64" ht="12.75" customHeight="1">
      <c r="A76" s="44">
        <v>0</v>
      </c>
      <c r="B76" s="44"/>
      <c r="C76" s="44"/>
      <c r="D76" s="44"/>
      <c r="E76" s="44"/>
      <c r="F76" s="44"/>
      <c r="G76" s="120" t="s">
        <v>80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95" t="s">
        <v>81</v>
      </c>
      <c r="AA76" s="95"/>
      <c r="AB76" s="95"/>
      <c r="AC76" s="95"/>
      <c r="AD76" s="95"/>
      <c r="AE76" s="117" t="s">
        <v>72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60">
        <v>3.77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v>3.77</v>
      </c>
      <c r="BF76" s="60"/>
      <c r="BG76" s="60"/>
      <c r="BH76" s="60"/>
      <c r="BI76" s="60"/>
      <c r="BJ76" s="60"/>
      <c r="BK76" s="60"/>
      <c r="BL76" s="60"/>
    </row>
    <row r="77" spans="1:64" ht="12.75" customHeight="1">
      <c r="A77" s="44">
        <v>0</v>
      </c>
      <c r="B77" s="44"/>
      <c r="C77" s="44"/>
      <c r="D77" s="44"/>
      <c r="E77" s="44"/>
      <c r="F77" s="44"/>
      <c r="G77" s="120" t="s">
        <v>82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95" t="s">
        <v>83</v>
      </c>
      <c r="AA77" s="95"/>
      <c r="AB77" s="95"/>
      <c r="AC77" s="95"/>
      <c r="AD77" s="95"/>
      <c r="AE77" s="117" t="s">
        <v>72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60">
        <v>4.18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f>AO77</f>
        <v>4.18</v>
      </c>
      <c r="BF77" s="60"/>
      <c r="BG77" s="60"/>
      <c r="BH77" s="60"/>
      <c r="BI77" s="60"/>
      <c r="BJ77" s="60"/>
      <c r="BK77" s="60"/>
      <c r="BL77" s="60"/>
    </row>
    <row r="78" spans="1:64" s="4" customFormat="1" ht="12.75" customHeight="1">
      <c r="A78" s="88">
        <v>0</v>
      </c>
      <c r="B78" s="88"/>
      <c r="C78" s="88"/>
      <c r="D78" s="88"/>
      <c r="E78" s="88"/>
      <c r="F78" s="88"/>
      <c r="G78" s="123" t="s">
        <v>84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89"/>
      <c r="AA78" s="89"/>
      <c r="AB78" s="89"/>
      <c r="AC78" s="89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1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</row>
    <row r="79" spans="1:64" ht="12.75" customHeight="1">
      <c r="A79" s="44">
        <v>0</v>
      </c>
      <c r="B79" s="44"/>
      <c r="C79" s="44"/>
      <c r="D79" s="44"/>
      <c r="E79" s="44"/>
      <c r="F79" s="44"/>
      <c r="G79" s="120" t="s">
        <v>85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95" t="s">
        <v>86</v>
      </c>
      <c r="AA79" s="95"/>
      <c r="AB79" s="95"/>
      <c r="AC79" s="95"/>
      <c r="AD79" s="95"/>
      <c r="AE79" s="117" t="s">
        <v>72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60">
        <v>100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100</v>
      </c>
      <c r="BF79" s="60"/>
      <c r="BG79" s="60"/>
      <c r="BH79" s="60"/>
      <c r="BI79" s="60"/>
      <c r="BJ79" s="60"/>
      <c r="BK79" s="60"/>
      <c r="BL79" s="60"/>
    </row>
    <row r="80" spans="1:64" ht="12.75" customHeight="1">
      <c r="A80" s="44">
        <v>0</v>
      </c>
      <c r="B80" s="44"/>
      <c r="C80" s="44"/>
      <c r="D80" s="44"/>
      <c r="E80" s="44"/>
      <c r="F80" s="44"/>
      <c r="G80" s="120" t="s">
        <v>107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95" t="s">
        <v>86</v>
      </c>
      <c r="AA80" s="95"/>
      <c r="AB80" s="95"/>
      <c r="AC80" s="95"/>
      <c r="AD80" s="95"/>
      <c r="AE80" s="117" t="s">
        <v>72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60">
        <v>100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v>100</v>
      </c>
      <c r="BF80" s="60"/>
      <c r="BG80" s="60"/>
      <c r="BH80" s="60"/>
      <c r="BI80" s="60"/>
      <c r="BJ80" s="60"/>
      <c r="BK80" s="60"/>
      <c r="BL80" s="60"/>
    </row>
    <row r="81" spans="1:64" ht="12.75" customHeight="1">
      <c r="A81" s="44">
        <v>0</v>
      </c>
      <c r="B81" s="44"/>
      <c r="C81" s="44"/>
      <c r="D81" s="44"/>
      <c r="E81" s="44"/>
      <c r="F81" s="44"/>
      <c r="G81" s="120" t="s">
        <v>87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95" t="s">
        <v>86</v>
      </c>
      <c r="AA81" s="95"/>
      <c r="AB81" s="95"/>
      <c r="AC81" s="95"/>
      <c r="AD81" s="95"/>
      <c r="AE81" s="117" t="s">
        <v>72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60">
        <v>100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v>100</v>
      </c>
      <c r="BF81" s="60"/>
      <c r="BG81" s="60"/>
      <c r="BH81" s="60"/>
      <c r="BI81" s="60"/>
      <c r="BJ81" s="60"/>
      <c r="BK81" s="60"/>
      <c r="BL81" s="60"/>
    </row>
    <row r="82" spans="1:64" ht="25.5" customHeight="1">
      <c r="A82" s="44">
        <v>0</v>
      </c>
      <c r="B82" s="44"/>
      <c r="C82" s="44"/>
      <c r="D82" s="44"/>
      <c r="E82" s="44"/>
      <c r="F82" s="44"/>
      <c r="G82" s="120" t="s">
        <v>88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95" t="s">
        <v>86</v>
      </c>
      <c r="AA82" s="95"/>
      <c r="AB82" s="95"/>
      <c r="AC82" s="95"/>
      <c r="AD82" s="95"/>
      <c r="AE82" s="117" t="s">
        <v>72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60">
        <v>0</v>
      </c>
      <c r="AP82" s="60"/>
      <c r="AQ82" s="60"/>
      <c r="AR82" s="60"/>
      <c r="AS82" s="60"/>
      <c r="AT82" s="60"/>
      <c r="AU82" s="60"/>
      <c r="AV82" s="60"/>
      <c r="AW82" s="60">
        <v>100</v>
      </c>
      <c r="AX82" s="60"/>
      <c r="AY82" s="60"/>
      <c r="AZ82" s="60"/>
      <c r="BA82" s="60"/>
      <c r="BB82" s="60"/>
      <c r="BC82" s="60"/>
      <c r="BD82" s="60"/>
      <c r="BE82" s="60">
        <v>100</v>
      </c>
      <c r="BF82" s="60"/>
      <c r="BG82" s="60"/>
      <c r="BH82" s="60"/>
      <c r="BI82" s="60"/>
      <c r="BJ82" s="60"/>
      <c r="BK82" s="60"/>
      <c r="BL82" s="60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ht="28.5" customHeight="1"/>
    <row r="85" spans="1:59" ht="16.5" customHeight="1">
      <c r="A85" s="92" t="s">
        <v>112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"/>
      <c r="AO85" s="86" t="s">
        <v>113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23:59" ht="12.75">
      <c r="W86" s="43" t="s">
        <v>5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6" ht="15.75" customHeight="1">
      <c r="A87" s="87" t="s">
        <v>3</v>
      </c>
      <c r="B87" s="87"/>
      <c r="C87" s="87"/>
      <c r="D87" s="87"/>
      <c r="E87" s="87"/>
      <c r="F87" s="87"/>
    </row>
    <row r="88" spans="1:45" ht="12.75" customHeight="1">
      <c r="A88" s="46" t="s">
        <v>93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</row>
    <row r="89" spans="1:45" ht="12.75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51" t="s">
        <v>94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"/>
      <c r="AO91" s="54" t="s">
        <v>95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23:59" ht="12.75">
      <c r="W92" s="43" t="s">
        <v>5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52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8" ht="12.75">
      <c r="A93" s="49">
        <v>45286</v>
      </c>
      <c r="B93" s="50"/>
      <c r="C93" s="50"/>
      <c r="D93" s="50"/>
      <c r="E93" s="50"/>
      <c r="F93" s="50"/>
      <c r="G93" s="50"/>
      <c r="H93" s="50"/>
    </row>
    <row r="94" spans="1:17" ht="12.75">
      <c r="A94" s="43" t="s">
        <v>45</v>
      </c>
      <c r="B94" s="43"/>
      <c r="C94" s="43"/>
      <c r="D94" s="43"/>
      <c r="E94" s="43"/>
      <c r="F94" s="43"/>
      <c r="G94" s="43"/>
      <c r="H94" s="4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sheetProtection/>
  <mergeCells count="259">
    <mergeCell ref="BM30:DX30"/>
    <mergeCell ref="DY30:GJ30"/>
    <mergeCell ref="GK30:IV30"/>
    <mergeCell ref="AO82:AV82"/>
    <mergeCell ref="AW82:BD82"/>
    <mergeCell ref="BE82:BL82"/>
    <mergeCell ref="AW81:BD81"/>
    <mergeCell ref="BE81:BL81"/>
    <mergeCell ref="BE78:BL78"/>
    <mergeCell ref="BE79:BL79"/>
    <mergeCell ref="A82:F82"/>
    <mergeCell ref="G82:Y82"/>
    <mergeCell ref="Z82:AD82"/>
    <mergeCell ref="AE82:AN82"/>
    <mergeCell ref="BE80:BL80"/>
    <mergeCell ref="A81:F81"/>
    <mergeCell ref="G81:Y81"/>
    <mergeCell ref="Z81:AD81"/>
    <mergeCell ref="AE81:AN81"/>
    <mergeCell ref="AO81:AV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3:AV73"/>
    <mergeCell ref="AW73:BD73"/>
    <mergeCell ref="BE73:BL73"/>
    <mergeCell ref="A73:F73"/>
    <mergeCell ref="G73:Y73"/>
    <mergeCell ref="Z73:AD73"/>
    <mergeCell ref="AE73:AN73"/>
    <mergeCell ref="BE71:BL71"/>
    <mergeCell ref="A70:F70"/>
    <mergeCell ref="G70:Y70"/>
    <mergeCell ref="AO72:AV72"/>
    <mergeCell ref="AW72:BD72"/>
    <mergeCell ref="BE72:BL72"/>
    <mergeCell ref="A72:F72"/>
    <mergeCell ref="G72:Y72"/>
    <mergeCell ref="Z72:AD72"/>
    <mergeCell ref="AE72:AN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A10:BL10"/>
    <mergeCell ref="A11:BL11"/>
    <mergeCell ref="B13:L13"/>
    <mergeCell ref="B14:L14"/>
    <mergeCell ref="AR63:AY63"/>
    <mergeCell ref="A63:C63"/>
    <mergeCell ref="BE70:BL70"/>
    <mergeCell ref="AB63:AI63"/>
    <mergeCell ref="AJ63:AQ63"/>
    <mergeCell ref="A30:BL30"/>
    <mergeCell ref="BE20:BL20"/>
    <mergeCell ref="BE19:BL19"/>
    <mergeCell ref="AK19:BC19"/>
    <mergeCell ref="AK20:BC20"/>
    <mergeCell ref="B20:L20"/>
    <mergeCell ref="N20:Y20"/>
    <mergeCell ref="B16:L16"/>
    <mergeCell ref="N16:AS16"/>
    <mergeCell ref="AO7:AU7"/>
    <mergeCell ref="AW7:BF7"/>
    <mergeCell ref="N13:AS13"/>
    <mergeCell ref="N14:AS14"/>
    <mergeCell ref="AU13:BB13"/>
    <mergeCell ref="AU14:BB14"/>
    <mergeCell ref="D49:AB50"/>
    <mergeCell ref="D51:AB51"/>
    <mergeCell ref="D52:AB52"/>
    <mergeCell ref="AA20:AI20"/>
    <mergeCell ref="B19:L19"/>
    <mergeCell ref="N19:Y19"/>
    <mergeCell ref="AA19:AI19"/>
    <mergeCell ref="AW68:BD68"/>
    <mergeCell ref="BE68:BL68"/>
    <mergeCell ref="AW69:BD69"/>
    <mergeCell ref="AO69:AV69"/>
    <mergeCell ref="AU16:BB16"/>
    <mergeCell ref="B17:L17"/>
    <mergeCell ref="N17:AS17"/>
    <mergeCell ref="AU17:BB17"/>
    <mergeCell ref="AW67:BD67"/>
    <mergeCell ref="BE67:BL67"/>
    <mergeCell ref="AS54:AZ54"/>
    <mergeCell ref="A49:C50"/>
    <mergeCell ref="A48:AZ48"/>
    <mergeCell ref="A47:AZ47"/>
    <mergeCell ref="AC49:AJ50"/>
    <mergeCell ref="A54:C54"/>
    <mergeCell ref="D54:AB54"/>
    <mergeCell ref="AC54:AJ54"/>
    <mergeCell ref="AK54:AR54"/>
    <mergeCell ref="AC51:AJ51"/>
    <mergeCell ref="A25:BL25"/>
    <mergeCell ref="A26:BL26"/>
    <mergeCell ref="A32:BL32"/>
    <mergeCell ref="A35:F35"/>
    <mergeCell ref="G35:BL35"/>
    <mergeCell ref="A33:F33"/>
    <mergeCell ref="A27:BL27"/>
    <mergeCell ref="A28:BL28"/>
    <mergeCell ref="A29:BL29"/>
    <mergeCell ref="A31:BL31"/>
    <mergeCell ref="AO1:BL1"/>
    <mergeCell ref="A56:BL56"/>
    <mergeCell ref="A53:C53"/>
    <mergeCell ref="U22:AD22"/>
    <mergeCell ref="AE22:AR22"/>
    <mergeCell ref="AK53:AR53"/>
    <mergeCell ref="AS53:AZ53"/>
    <mergeCell ref="G33:BL33"/>
    <mergeCell ref="AS52:AZ52"/>
    <mergeCell ref="AS51:AZ51"/>
    <mergeCell ref="G43:BL43"/>
    <mergeCell ref="G44:BL44"/>
    <mergeCell ref="A45:F45"/>
    <mergeCell ref="A51:C51"/>
    <mergeCell ref="A52:C52"/>
    <mergeCell ref="G45:BL45"/>
    <mergeCell ref="AC52:AJ52"/>
    <mergeCell ref="AK51:AR51"/>
    <mergeCell ref="AK52:AR52"/>
    <mergeCell ref="AS49:AZ50"/>
    <mergeCell ref="A62:C62"/>
    <mergeCell ref="D62:AA62"/>
    <mergeCell ref="AB62:AI62"/>
    <mergeCell ref="AJ62:AQ62"/>
    <mergeCell ref="AR62:AY62"/>
    <mergeCell ref="Z66:AD66"/>
    <mergeCell ref="G66:Y66"/>
    <mergeCell ref="AW66:BD66"/>
    <mergeCell ref="AO66:AV66"/>
    <mergeCell ref="D63:AA63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9:BL69"/>
    <mergeCell ref="Z70:AD70"/>
    <mergeCell ref="BE66:BL66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G67:Y67"/>
    <mergeCell ref="G68:Y68"/>
    <mergeCell ref="G69:Y69"/>
    <mergeCell ref="AO67:AV67"/>
    <mergeCell ref="Z67:AD67"/>
    <mergeCell ref="AE67:AN67"/>
    <mergeCell ref="AE68:AN68"/>
    <mergeCell ref="AO68:AV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9:BL39"/>
    <mergeCell ref="A36:F36"/>
    <mergeCell ref="G36:BL36"/>
    <mergeCell ref="A22:T22"/>
    <mergeCell ref="AS22:BC22"/>
    <mergeCell ref="BD22:BL22"/>
    <mergeCell ref="T23:W23"/>
    <mergeCell ref="A23:H23"/>
    <mergeCell ref="A34:F34"/>
    <mergeCell ref="G34:BL34"/>
    <mergeCell ref="I23:S23"/>
    <mergeCell ref="A38:BL38"/>
    <mergeCell ref="A57:AY57"/>
    <mergeCell ref="A44:F44"/>
    <mergeCell ref="A41:BL41"/>
    <mergeCell ref="A42:F42"/>
    <mergeCell ref="G42:BL42"/>
    <mergeCell ref="A43:F43"/>
    <mergeCell ref="AC53:AJ53"/>
    <mergeCell ref="AK49:AR50"/>
    <mergeCell ref="D53:AB5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</mergeCells>
  <conditionalFormatting sqref="H69:L69 G69:G72 G75:G77 G79:G82">
    <cfRule type="cellIs" priority="1" dxfId="4" operator="equal" stopIfTrue="1">
      <formula>$G68</formula>
    </cfRule>
  </conditionalFormatting>
  <conditionalFormatting sqref="D53:D54">
    <cfRule type="cellIs" priority="2" dxfId="4" operator="equal" stopIfTrue="1">
      <formula>$D52</formula>
    </cfRule>
  </conditionalFormatting>
  <conditionalFormatting sqref="G78 G73:G74">
    <cfRule type="cellIs" priority="3" dxfId="4" operator="equal" stopIfTrue="1">
      <formula>#REF!</formula>
    </cfRule>
  </conditionalFormatting>
  <conditionalFormatting sqref="A69:F82">
    <cfRule type="cellIs" priority="4" dxfId="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2023-10-10T06:22:05Z</cp:lastPrinted>
  <dcterms:created xsi:type="dcterms:W3CDTF">2016-08-15T09:54:21Z</dcterms:created>
  <dcterms:modified xsi:type="dcterms:W3CDTF">2023-12-26T13:48:11Z</dcterms:modified>
  <cp:category/>
  <cp:version/>
  <cp:contentType/>
  <cp:contentStatus/>
</cp:coreProperties>
</file>