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242" sheetId="1" r:id="rId1"/>
  </sheets>
  <definedNames>
    <definedName name="_xlnm.Print_Area" localSheetId="0">'КПК0813242'!$A$1:$BM$101</definedName>
  </definedNames>
  <calcPr fullCalcOnLoad="1" refMode="R1C1"/>
</workbook>
</file>

<file path=xl/sharedStrings.xml><?xml version="1.0" encoding="utf-8"?>
<sst xmlns="http://schemas.openxmlformats.org/spreadsheetml/2006/main" count="170" uniqueCount="121">
  <si>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</si>
  <si>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</si>
  <si>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</si>
  <si>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</si>
  <si>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</si>
  <si>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</si>
  <si>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</si>
  <si>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</si>
  <si>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</si>
  <si>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</si>
  <si>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</si>
  <si>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</si>
  <si>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</si>
  <si>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</si>
  <si>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</si>
  <si>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</si>
  <si>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</si>
  <si>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</si>
  <si>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</si>
  <si>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</si>
  <si>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</si>
  <si>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</si>
  <si>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</si>
  <si>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</si>
  <si>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</si>
  <si>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</si>
  <si>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</si>
  <si>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</si>
  <si>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</si>
  <si>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</si>
  <si>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</si>
  <si>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</si>
  <si>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</si>
  <si>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</si>
  <si>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</si>
  <si>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</si>
  <si>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</si>
  <si>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</si>
  <si>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</si>
  <si>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</si>
  <si>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</si>
  <si>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</si>
  <si>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</si>
  <si>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</si>
  <si>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</si>
  <si>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</si>
  <si>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</si>
  <si>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</si>
  <si>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</si>
  <si>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</si>
  <si>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</si>
  <si>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</si>
  <si>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</si>
  <si>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</si>
  <si>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</si>
  <si>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</si>
  <si>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</si>
  <si>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</si>
  <si>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</si>
  <si>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</si>
  <si>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</si>
  <si>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</si>
  <si>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</si>
  <si>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</si>
  <si>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соціального захисту окремих категорій громадян</t>
  </si>
  <si>
    <t>Надання грошової допомоги  окремим категоріям громадян, забезпечення діяльності інших закладів у сфері соціального захисту і соціального забезпечення населення.</t>
  </si>
  <si>
    <t xml:space="preserve"> Надання адресної грошової допомоги громадянам Чортківської міської територіальної громади</t>
  </si>
  <si>
    <t>Підтримка осіб Чортківської міської територіальної громади, які страждають на рідкісні захворювання</t>
  </si>
  <si>
    <t>УСЬОГО</t>
  </si>
  <si>
    <t>Програма підтримки осіб Чортківської міської територіальної громади, які страждають на рідкісні захворювання на 2021-2023 роки</t>
  </si>
  <si>
    <t>Програма надання адресної грошової допомоги громадянам Чортківської міської територіальної громади на 2021-2023 роки</t>
  </si>
  <si>
    <t>продукту</t>
  </si>
  <si>
    <t>Z1</t>
  </si>
  <si>
    <t>Кількість одержувачів  фінансової допомоги з них:</t>
  </si>
  <si>
    <t>осіб</t>
  </si>
  <si>
    <t>Звітність</t>
  </si>
  <si>
    <t>Кількість учасників регіональних заходів (АТО)</t>
  </si>
  <si>
    <t>кількість осіб, які страждають на рідкісні захворювання</t>
  </si>
  <si>
    <t>кількість осіб, які отримали одноразову грошову допомогу</t>
  </si>
  <si>
    <t>кількісь членів сімей загиблих в АТО</t>
  </si>
  <si>
    <t>ефективності</t>
  </si>
  <si>
    <t>Середні витрати проведення одного учасника регіонального заходу</t>
  </si>
  <si>
    <t>грн.</t>
  </si>
  <si>
    <t>середній розмір фінансової допомоги хворим на рідкісні захворювання</t>
  </si>
  <si>
    <t>грн/місяць</t>
  </si>
  <si>
    <t>середній розмір одноразової грошової допомоги</t>
  </si>
  <si>
    <t>середній розмір фінансової допомоги членам сімей загиблих</t>
  </si>
  <si>
    <t>якості</t>
  </si>
  <si>
    <t>Динаміка** кількості осіб, якими протягом року надано одноразову фінансову допомогу (порівняно з минулим)</t>
  </si>
  <si>
    <t>відс.</t>
  </si>
  <si>
    <t>Динаміка** кількості людей, охоплених іншими регіональними заходами, спрямованими на соціальний захист і соцільне забезпечення (порівняно з минулим роком)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</si>
  <si>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</si>
  <si>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</si>
  <si>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</si>
  <si>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</si>
  <si>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38743174</t>
  </si>
  <si>
    <t>1955400000</t>
  </si>
  <si>
    <t>гривень</t>
  </si>
  <si>
    <t>0813242</t>
  </si>
  <si>
    <t>Інші заходи у сфері соціального захисту і соціального забезпечення</t>
  </si>
  <si>
    <t>Управління соціального захисту та охорони здоров`я  Чортківської міської ради</t>
  </si>
  <si>
    <t>0810000</t>
  </si>
  <si>
    <t>3242</t>
  </si>
  <si>
    <t>1090</t>
  </si>
  <si>
    <t>Надія БОЙКО</t>
  </si>
  <si>
    <t>Начальник фінансового управління</t>
  </si>
  <si>
    <t>середній розмір грошової допомоги учасникам АТО</t>
  </si>
  <si>
    <t>грн</t>
  </si>
  <si>
    <t>Програма підтримки військовослужбовців Чортківської  міської територіальної громади, які брали (беруть) участь в захисті України, їх сімей та членів сімей загиблих військовослужбовців на 2023-2025 роки</t>
  </si>
  <si>
    <t>Підтримка військовослужбовців Чортківської  міської територіальної громади, які брали (беруть) участь в захисті України, їх сімей та членів сімей загиблих військовослужбовців.</t>
  </si>
  <si>
    <t>Видатки на підтримку осіб, які брали участь в антитерористичній операції, Об'єднаних сил,  членів сімей осіб, загиблих під час проведення антитерористичної операці та операції Об'єднаних сил, членів сімей Героїв Небесної сотні, постраждалих учасників Революції Гідності</t>
  </si>
  <si>
    <t>Програма підтримки осіб, які брали участь в антитерористичній операції, Об'єднаних сил,  членів сімей осіб, загиблих під час проведення антитерористичної операці та операції Об'єднаних сил, членів сімей Героїв Небесної сотні, постраждалих учасників Революції Гідності на 2020-2024 роки</t>
  </si>
  <si>
    <t>бюджетної програми місцевого бюджету на 2023  рік</t>
  </si>
  <si>
    <t xml:space="preserve">Бюджетний кодекс України;
Закон України "Про державний бюджет України на 2023 рік" від 03.11.2022 року №2710-ІХ;
Наказ Міністерства соціальної політики України від 14.05.2019 року №688 "Про затвердення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
Рішення сесії міської ради від 09.12.2022 р. №1159 "Про схвалення Програми підтримки військовослужбовців Чортківської  міської територіальної громади, які брали (беруть) участь в захисті України, їх сімей та членів сімей загиблих військовослужбовців на 2023-2025 роки"
Рішення сесії міської ради від 24.12.2020 р.№91 "Про затвердження Програми надання адресної грошової допомоги громадянам Чортківської міської територіальної громади на 2021-2023 роки"
Рішення сесії міської ради від 24.12.2020 р.№95 "Про затвердження Програми підтримки осіб Чортківсьокої територіальної громади, які страждають на рідкісні захворювання на 2021-2023 роки"
Рішення сесії міської ради від 12.01.2023 р. "Про внесення змін і доповнень до рішення сесії міської ради від 09.12.2022 р. № 1211 "Про бюджет Чортківської міської територіальної      громади на 2023 рік"                                                                                                   </t>
  </si>
  <si>
    <t>Рішення сесії міської ради від 28.04.2023 р. № 1415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</si>
  <si>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27.06.2023 р. № 1511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</si>
  <si>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26.07.2023 р. № 1552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</si>
  <si>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Начальник управління</t>
  </si>
  <si>
    <t>Ігор ГРИЦИК</t>
  </si>
  <si>
    <t>Рішення сесії міської ради від 23.08.2023 р. № 1595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</si>
  <si>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33-од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</si>
</sst>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4" fontId="1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80" fontId="1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5" xfId="0" applyFont="1" applyBorder="1" applyAlignment="1" quotePrefix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justify" vertical="center" wrapText="1"/>
    </xf>
    <xf numFmtId="0" fontId="1" fillId="0" borderId="2" xfId="0" applyFont="1" applyBorder="1" applyAlignment="1" quotePrefix="1">
      <alignment horizontal="left" vertical="top" wrapText="1"/>
    </xf>
    <xf numFmtId="0" fontId="8" fillId="0" borderId="0" xfId="0" applyFont="1" applyBorder="1" applyAlignment="1">
      <alignment horizontal="center"/>
    </xf>
    <xf numFmtId="0" fontId="12" fillId="0" borderId="5" xfId="0" applyFont="1" applyBorder="1" applyAlignment="1" quotePrefix="1">
      <alignment horizontal="left" vertical="top" wrapText="1"/>
    </xf>
    <xf numFmtId="14" fontId="1" fillId="0" borderId="5" xfId="0" applyNumberFormat="1" applyFont="1" applyBorder="1" applyAlignment="1" quotePrefix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1"/>
  <sheetViews>
    <sheetView tabSelected="1" zoomScaleSheetLayoutView="100" workbookViewId="0" topLeftCell="A93">
      <selection activeCell="BE81" sqref="BE81:BL8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8" t="s">
        <v>35</v>
      </c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</row>
    <row r="2" spans="41:64" ht="15.75" customHeight="1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41:64" ht="15" customHeight="1">
      <c r="AO3" s="129" t="s">
        <v>92</v>
      </c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</row>
    <row r="4" spans="41:64" ht="31.5" customHeight="1">
      <c r="AO4" s="135" t="s">
        <v>93</v>
      </c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</row>
    <row r="5" spans="41:64" ht="12.75">
      <c r="AO5" s="136" t="s">
        <v>20</v>
      </c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</row>
    <row r="6" spans="41:58" ht="7.5" customHeight="1"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</row>
    <row r="7" spans="41:58" ht="12.75" customHeight="1">
      <c r="AO7" s="138">
        <v>45167</v>
      </c>
      <c r="AP7" s="92"/>
      <c r="AQ7" s="92"/>
      <c r="AR7" s="92"/>
      <c r="AS7" s="92"/>
      <c r="AT7" s="92"/>
      <c r="AU7" s="92"/>
      <c r="AV7" s="1" t="s">
        <v>63</v>
      </c>
      <c r="AW7" s="120" t="s">
        <v>120</v>
      </c>
      <c r="AX7" s="92"/>
      <c r="AY7" s="92"/>
      <c r="AZ7" s="92"/>
      <c r="BA7" s="92"/>
      <c r="BB7" s="92"/>
      <c r="BC7" s="92"/>
      <c r="BD7" s="92"/>
      <c r="BE7" s="92"/>
      <c r="BF7" s="9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ht="1.5" customHeight="1"/>
    <row r="10" spans="1:64" ht="20.25" customHeight="1">
      <c r="A10" s="88" t="s">
        <v>21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</row>
    <row r="11" spans="1:64" ht="21" customHeight="1">
      <c r="A11" s="88" t="s">
        <v>112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89" t="s">
        <v>91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34"/>
      <c r="N13" s="137" t="s">
        <v>93</v>
      </c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35"/>
      <c r="AU13" s="89" t="s">
        <v>95</v>
      </c>
      <c r="AV13" s="90"/>
      <c r="AW13" s="90"/>
      <c r="AX13" s="90"/>
      <c r="AY13" s="90"/>
      <c r="AZ13" s="90"/>
      <c r="BA13" s="90"/>
      <c r="BB13" s="9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87" t="s">
        <v>56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33"/>
      <c r="N14" s="133" t="s">
        <v>62</v>
      </c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33"/>
      <c r="AU14" s="87" t="s">
        <v>55</v>
      </c>
      <c r="AV14" s="87"/>
      <c r="AW14" s="87"/>
      <c r="AX14" s="87"/>
      <c r="AY14" s="87"/>
      <c r="AZ14" s="87"/>
      <c r="BA14" s="87"/>
      <c r="BB14" s="8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89" t="s">
        <v>101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34"/>
      <c r="N16" s="137" t="s">
        <v>100</v>
      </c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35"/>
      <c r="AU16" s="89" t="s">
        <v>95</v>
      </c>
      <c r="AV16" s="90"/>
      <c r="AW16" s="90"/>
      <c r="AX16" s="90"/>
      <c r="AY16" s="90"/>
      <c r="AZ16" s="90"/>
      <c r="BA16" s="90"/>
      <c r="BB16" s="9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87" t="s">
        <v>56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33"/>
      <c r="N17" s="133" t="s">
        <v>61</v>
      </c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33"/>
      <c r="AU17" s="87" t="s">
        <v>55</v>
      </c>
      <c r="AV17" s="87"/>
      <c r="AW17" s="87"/>
      <c r="AX17" s="87"/>
      <c r="AY17" s="87"/>
      <c r="AZ17" s="87"/>
      <c r="BA17" s="87"/>
      <c r="BB17" s="8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89" t="s">
        <v>98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N19" s="89" t="s">
        <v>102</v>
      </c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26"/>
      <c r="AA19" s="89" t="s">
        <v>103</v>
      </c>
      <c r="AB19" s="90"/>
      <c r="AC19" s="90"/>
      <c r="AD19" s="90"/>
      <c r="AE19" s="90"/>
      <c r="AF19" s="90"/>
      <c r="AG19" s="90"/>
      <c r="AH19" s="90"/>
      <c r="AI19" s="90"/>
      <c r="AJ19" s="26"/>
      <c r="AK19" s="91" t="s">
        <v>99</v>
      </c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26"/>
      <c r="BE19" s="89" t="s">
        <v>96</v>
      </c>
      <c r="BF19" s="90"/>
      <c r="BG19" s="90"/>
      <c r="BH19" s="90"/>
      <c r="BI19" s="90"/>
      <c r="BJ19" s="90"/>
      <c r="BK19" s="90"/>
      <c r="BL19" s="9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87" t="s">
        <v>56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N20" s="87" t="s">
        <v>57</v>
      </c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28"/>
      <c r="AA20" s="94" t="s">
        <v>58</v>
      </c>
      <c r="AB20" s="94"/>
      <c r="AC20" s="94"/>
      <c r="AD20" s="94"/>
      <c r="AE20" s="94"/>
      <c r="AF20" s="94"/>
      <c r="AG20" s="94"/>
      <c r="AH20" s="94"/>
      <c r="AI20" s="94"/>
      <c r="AJ20" s="28"/>
      <c r="AK20" s="93" t="s">
        <v>59</v>
      </c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28"/>
      <c r="BE20" s="87" t="s">
        <v>60</v>
      </c>
      <c r="BF20" s="87"/>
      <c r="BG20" s="87"/>
      <c r="BH20" s="87"/>
      <c r="BI20" s="87"/>
      <c r="BJ20" s="87"/>
      <c r="BK20" s="87"/>
      <c r="BL20" s="8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34" t="s">
        <v>50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09">
        <f>4200000+298000-150000+30000+50000+125000+250000</f>
        <v>4803000</v>
      </c>
      <c r="V22" s="109"/>
      <c r="W22" s="109"/>
      <c r="X22" s="109"/>
      <c r="Y22" s="109"/>
      <c r="Z22" s="109"/>
      <c r="AA22" s="109"/>
      <c r="AB22" s="109"/>
      <c r="AC22" s="109"/>
      <c r="AD22" s="109"/>
      <c r="AE22" s="110" t="s">
        <v>51</v>
      </c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09">
        <f>4200000+298000-150000+30000+50000+125000+250000</f>
        <v>4803000</v>
      </c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14" t="s">
        <v>23</v>
      </c>
      <c r="BE22" s="114"/>
      <c r="BF22" s="114"/>
      <c r="BG22" s="114"/>
      <c r="BH22" s="114"/>
      <c r="BI22" s="114"/>
      <c r="BJ22" s="114"/>
      <c r="BK22" s="114"/>
      <c r="BL22" s="114"/>
    </row>
    <row r="23" spans="1:64" ht="24.75" customHeight="1">
      <c r="A23" s="114" t="s">
        <v>22</v>
      </c>
      <c r="B23" s="114"/>
      <c r="C23" s="114"/>
      <c r="D23" s="114"/>
      <c r="E23" s="114"/>
      <c r="F23" s="114"/>
      <c r="G23" s="114"/>
      <c r="H23" s="114"/>
      <c r="I23" s="109">
        <v>0</v>
      </c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14" t="s">
        <v>24</v>
      </c>
      <c r="U23" s="114"/>
      <c r="V23" s="114"/>
      <c r="W23" s="11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5" t="s">
        <v>37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64" ht="187.5" customHeight="1">
      <c r="A26" s="115" t="s">
        <v>113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</row>
    <row r="27" spans="1:64" ht="30" customHeight="1">
      <c r="A27" s="130" t="s">
        <v>114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</row>
    <row r="28" spans="1:64" ht="30" customHeight="1">
      <c r="A28" s="139" t="s">
        <v>115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</row>
    <row r="29" spans="1:64" ht="30" customHeight="1">
      <c r="A29" s="139" t="s">
        <v>116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</row>
    <row r="30" spans="1:64" ht="31.5" customHeight="1">
      <c r="A30" s="139" t="s">
        <v>119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</row>
    <row r="31" spans="1:64" ht="19.5" customHeight="1">
      <c r="A31" s="114" t="s">
        <v>36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</row>
    <row r="32" spans="1:64" ht="27.75" customHeight="1">
      <c r="A32" s="119" t="s">
        <v>28</v>
      </c>
      <c r="B32" s="119"/>
      <c r="C32" s="119"/>
      <c r="D32" s="119"/>
      <c r="E32" s="119"/>
      <c r="F32" s="119"/>
      <c r="G32" s="111" t="s">
        <v>40</v>
      </c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3"/>
    </row>
    <row r="33" spans="1:64" ht="15.75" hidden="1">
      <c r="A33" s="52">
        <v>1</v>
      </c>
      <c r="B33" s="52"/>
      <c r="C33" s="52"/>
      <c r="D33" s="52"/>
      <c r="E33" s="52"/>
      <c r="F33" s="52"/>
      <c r="G33" s="111">
        <v>2</v>
      </c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3"/>
    </row>
    <row r="34" spans="1:79" ht="10.5" customHeight="1" hidden="1">
      <c r="A34" s="54" t="s">
        <v>33</v>
      </c>
      <c r="B34" s="54"/>
      <c r="C34" s="54"/>
      <c r="D34" s="54"/>
      <c r="E34" s="54"/>
      <c r="F34" s="54"/>
      <c r="G34" s="116" t="s">
        <v>7</v>
      </c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8"/>
      <c r="CA34" s="1" t="s">
        <v>49</v>
      </c>
    </row>
    <row r="35" spans="1:79" ht="12.75" customHeight="1">
      <c r="A35" s="54">
        <v>1</v>
      </c>
      <c r="B35" s="54"/>
      <c r="C35" s="54"/>
      <c r="D35" s="54"/>
      <c r="E35" s="54"/>
      <c r="F35" s="54"/>
      <c r="G35" s="48" t="s">
        <v>64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6"/>
      <c r="CA35" s="1" t="s">
        <v>48</v>
      </c>
    </row>
    <row r="36" spans="1:64" ht="17.2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64" ht="21.75" customHeight="1">
      <c r="A37" s="114" t="s">
        <v>38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</row>
    <row r="38" spans="1:64" ht="21.75" customHeight="1">
      <c r="A38" s="115" t="s">
        <v>65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</row>
    <row r="39" spans="1:64" ht="12.75" customHeight="1" hidden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64" ht="15.75" customHeight="1">
      <c r="A40" s="114" t="s">
        <v>39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</row>
    <row r="41" spans="1:64" ht="27.75" customHeight="1">
      <c r="A41" s="119" t="s">
        <v>28</v>
      </c>
      <c r="B41" s="119"/>
      <c r="C41" s="119"/>
      <c r="D41" s="119"/>
      <c r="E41" s="119"/>
      <c r="F41" s="119"/>
      <c r="G41" s="111" t="s">
        <v>25</v>
      </c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3"/>
    </row>
    <row r="42" spans="1:64" ht="15.75" hidden="1">
      <c r="A42" s="52">
        <v>1</v>
      </c>
      <c r="B42" s="52"/>
      <c r="C42" s="52"/>
      <c r="D42" s="52"/>
      <c r="E42" s="52"/>
      <c r="F42" s="52"/>
      <c r="G42" s="111">
        <v>2</v>
      </c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3"/>
    </row>
    <row r="43" spans="1:79" ht="10.5" customHeight="1" hidden="1">
      <c r="A43" s="54" t="s">
        <v>6</v>
      </c>
      <c r="B43" s="54"/>
      <c r="C43" s="54"/>
      <c r="D43" s="54"/>
      <c r="E43" s="54"/>
      <c r="F43" s="54"/>
      <c r="G43" s="116" t="s">
        <v>7</v>
      </c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8"/>
      <c r="CA43" s="1" t="s">
        <v>11</v>
      </c>
    </row>
    <row r="44" spans="1:79" ht="21.75" customHeight="1">
      <c r="A44" s="54">
        <v>1</v>
      </c>
      <c r="B44" s="54"/>
      <c r="C44" s="54"/>
      <c r="D44" s="54"/>
      <c r="E44" s="54"/>
      <c r="F44" s="54"/>
      <c r="G44" s="48" t="s">
        <v>65</v>
      </c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6"/>
      <c r="CA44" s="1" t="s">
        <v>12</v>
      </c>
    </row>
    <row r="45" spans="1:64" ht="12.75" hidden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24" customHeight="1">
      <c r="A46" s="114" t="s">
        <v>41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64" ht="15" customHeight="1">
      <c r="A47" s="53" t="s">
        <v>97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60" ht="15.75" customHeight="1">
      <c r="A48" s="52" t="s">
        <v>28</v>
      </c>
      <c r="B48" s="52"/>
      <c r="C48" s="52"/>
      <c r="D48" s="102" t="s">
        <v>26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4"/>
      <c r="AC48" s="52" t="s">
        <v>29</v>
      </c>
      <c r="AD48" s="52"/>
      <c r="AE48" s="52"/>
      <c r="AF48" s="52"/>
      <c r="AG48" s="52"/>
      <c r="AH48" s="52"/>
      <c r="AI48" s="52"/>
      <c r="AJ48" s="52"/>
      <c r="AK48" s="52" t="s">
        <v>30</v>
      </c>
      <c r="AL48" s="52"/>
      <c r="AM48" s="52"/>
      <c r="AN48" s="52"/>
      <c r="AO48" s="52"/>
      <c r="AP48" s="52"/>
      <c r="AQ48" s="52"/>
      <c r="AR48" s="52"/>
      <c r="AS48" s="52" t="s">
        <v>27</v>
      </c>
      <c r="AT48" s="52"/>
      <c r="AU48" s="52"/>
      <c r="AV48" s="52"/>
      <c r="AW48" s="52"/>
      <c r="AX48" s="52"/>
      <c r="AY48" s="52"/>
      <c r="AZ48" s="52"/>
      <c r="BA48" s="18"/>
      <c r="BB48" s="18"/>
      <c r="BC48" s="18"/>
      <c r="BD48" s="18"/>
      <c r="BE48" s="18"/>
      <c r="BF48" s="18"/>
      <c r="BG48" s="18"/>
      <c r="BH48" s="18"/>
    </row>
    <row r="49" spans="1:60" ht="28.5" customHeight="1">
      <c r="A49" s="52"/>
      <c r="B49" s="52"/>
      <c r="C49" s="52"/>
      <c r="D49" s="105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7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18"/>
      <c r="BB49" s="18"/>
      <c r="BC49" s="18"/>
      <c r="BD49" s="18"/>
      <c r="BE49" s="18"/>
      <c r="BF49" s="18"/>
      <c r="BG49" s="18"/>
      <c r="BH49" s="18"/>
    </row>
    <row r="50" spans="1:60" ht="15.75">
      <c r="A50" s="52">
        <v>1</v>
      </c>
      <c r="B50" s="52"/>
      <c r="C50" s="52"/>
      <c r="D50" s="84">
        <v>2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52">
        <v>3</v>
      </c>
      <c r="AD50" s="52"/>
      <c r="AE50" s="52"/>
      <c r="AF50" s="52"/>
      <c r="AG50" s="52"/>
      <c r="AH50" s="52"/>
      <c r="AI50" s="52"/>
      <c r="AJ50" s="52"/>
      <c r="AK50" s="52">
        <v>4</v>
      </c>
      <c r="AL50" s="52"/>
      <c r="AM50" s="52"/>
      <c r="AN50" s="52"/>
      <c r="AO50" s="52"/>
      <c r="AP50" s="52"/>
      <c r="AQ50" s="52"/>
      <c r="AR50" s="52"/>
      <c r="AS50" s="52">
        <v>5</v>
      </c>
      <c r="AT50" s="52"/>
      <c r="AU50" s="52"/>
      <c r="AV50" s="52"/>
      <c r="AW50" s="52"/>
      <c r="AX50" s="52"/>
      <c r="AY50" s="52"/>
      <c r="AZ50" s="52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customHeight="1" hidden="1">
      <c r="A51" s="54" t="s">
        <v>6</v>
      </c>
      <c r="B51" s="54"/>
      <c r="C51" s="54"/>
      <c r="D51" s="45" t="s">
        <v>7</v>
      </c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7"/>
      <c r="AC51" s="83" t="s">
        <v>8</v>
      </c>
      <c r="AD51" s="83"/>
      <c r="AE51" s="83"/>
      <c r="AF51" s="83"/>
      <c r="AG51" s="83"/>
      <c r="AH51" s="83"/>
      <c r="AI51" s="83"/>
      <c r="AJ51" s="83"/>
      <c r="AK51" s="83" t="s">
        <v>9</v>
      </c>
      <c r="AL51" s="83"/>
      <c r="AM51" s="83"/>
      <c r="AN51" s="83"/>
      <c r="AO51" s="83"/>
      <c r="AP51" s="83"/>
      <c r="AQ51" s="83"/>
      <c r="AR51" s="83"/>
      <c r="AS51" s="70" t="s">
        <v>10</v>
      </c>
      <c r="AT51" s="83"/>
      <c r="AU51" s="83"/>
      <c r="AV51" s="83"/>
      <c r="AW51" s="83"/>
      <c r="AX51" s="83"/>
      <c r="AY51" s="83"/>
      <c r="AZ51" s="83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>
      <c r="A52" s="54">
        <v>1</v>
      </c>
      <c r="B52" s="54"/>
      <c r="C52" s="54"/>
      <c r="D52" s="48" t="s">
        <v>66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51">
        <f>1500000+50000+250000</f>
        <v>1800000</v>
      </c>
      <c r="AD52" s="51"/>
      <c r="AE52" s="51"/>
      <c r="AF52" s="51"/>
      <c r="AG52" s="51"/>
      <c r="AH52" s="51"/>
      <c r="AI52" s="51"/>
      <c r="AJ52" s="51"/>
      <c r="AK52" s="51">
        <v>0</v>
      </c>
      <c r="AL52" s="51"/>
      <c r="AM52" s="51"/>
      <c r="AN52" s="51"/>
      <c r="AO52" s="51"/>
      <c r="AP52" s="51"/>
      <c r="AQ52" s="51"/>
      <c r="AR52" s="51"/>
      <c r="AS52" s="51">
        <f>AC52+AK52</f>
        <v>1800000</v>
      </c>
      <c r="AT52" s="51"/>
      <c r="AU52" s="51"/>
      <c r="AV52" s="51"/>
      <c r="AW52" s="51"/>
      <c r="AX52" s="51"/>
      <c r="AY52" s="51"/>
      <c r="AZ52" s="51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60" ht="53.25" customHeight="1">
      <c r="A53" s="54">
        <v>2</v>
      </c>
      <c r="B53" s="54"/>
      <c r="C53" s="54"/>
      <c r="D53" s="48" t="s">
        <v>110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6"/>
      <c r="AC53" s="51">
        <f>298000-150000+125000</f>
        <v>273000</v>
      </c>
      <c r="AD53" s="51"/>
      <c r="AE53" s="51"/>
      <c r="AF53" s="51"/>
      <c r="AG53" s="51"/>
      <c r="AH53" s="51"/>
      <c r="AI53" s="51"/>
      <c r="AJ53" s="51"/>
      <c r="AK53" s="51">
        <v>0</v>
      </c>
      <c r="AL53" s="51"/>
      <c r="AM53" s="51"/>
      <c r="AN53" s="51"/>
      <c r="AO53" s="51"/>
      <c r="AP53" s="51"/>
      <c r="AQ53" s="51"/>
      <c r="AR53" s="51"/>
      <c r="AS53" s="51">
        <f>AC53+AK53</f>
        <v>273000</v>
      </c>
      <c r="AT53" s="51"/>
      <c r="AU53" s="51"/>
      <c r="AV53" s="51"/>
      <c r="AW53" s="51"/>
      <c r="AX53" s="51"/>
      <c r="AY53" s="51"/>
      <c r="AZ53" s="51"/>
      <c r="BA53" s="21"/>
      <c r="BB53" s="21"/>
      <c r="BC53" s="21"/>
      <c r="BD53" s="21"/>
      <c r="BE53" s="21"/>
      <c r="BF53" s="21"/>
      <c r="BG53" s="21"/>
      <c r="BH53" s="21"/>
    </row>
    <row r="54" spans="1:60" ht="32.25" customHeight="1">
      <c r="A54" s="54">
        <v>3</v>
      </c>
      <c r="B54" s="54"/>
      <c r="C54" s="54"/>
      <c r="D54" s="48" t="s">
        <v>109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6"/>
      <c r="AC54" s="51">
        <f>1500000+30000</f>
        <v>1530000</v>
      </c>
      <c r="AD54" s="51"/>
      <c r="AE54" s="51"/>
      <c r="AF54" s="51"/>
      <c r="AG54" s="51"/>
      <c r="AH54" s="51"/>
      <c r="AI54" s="51"/>
      <c r="AJ54" s="51"/>
      <c r="AK54" s="51">
        <v>0</v>
      </c>
      <c r="AL54" s="51"/>
      <c r="AM54" s="51"/>
      <c r="AN54" s="51"/>
      <c r="AO54" s="51"/>
      <c r="AP54" s="51"/>
      <c r="AQ54" s="51"/>
      <c r="AR54" s="51"/>
      <c r="AS54" s="51">
        <f>AC54+AK54</f>
        <v>1530000</v>
      </c>
      <c r="AT54" s="51"/>
      <c r="AU54" s="51"/>
      <c r="AV54" s="51"/>
      <c r="AW54" s="51"/>
      <c r="AX54" s="51"/>
      <c r="AY54" s="51"/>
      <c r="AZ54" s="51"/>
      <c r="BA54" s="21"/>
      <c r="BB54" s="21"/>
      <c r="BC54" s="21"/>
      <c r="BD54" s="21"/>
      <c r="BE54" s="21"/>
      <c r="BF54" s="21"/>
      <c r="BG54" s="21"/>
      <c r="BH54" s="21"/>
    </row>
    <row r="55" spans="1:60" ht="25.5" customHeight="1">
      <c r="A55" s="54">
        <v>4</v>
      </c>
      <c r="B55" s="54"/>
      <c r="C55" s="54"/>
      <c r="D55" s="48" t="s">
        <v>67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6"/>
      <c r="AC55" s="51">
        <v>1200000</v>
      </c>
      <c r="AD55" s="51"/>
      <c r="AE55" s="51"/>
      <c r="AF55" s="51"/>
      <c r="AG55" s="51"/>
      <c r="AH55" s="51"/>
      <c r="AI55" s="51"/>
      <c r="AJ55" s="51"/>
      <c r="AK55" s="51">
        <v>0</v>
      </c>
      <c r="AL55" s="51"/>
      <c r="AM55" s="51"/>
      <c r="AN55" s="51"/>
      <c r="AO55" s="51"/>
      <c r="AP55" s="51"/>
      <c r="AQ55" s="51"/>
      <c r="AR55" s="51"/>
      <c r="AS55" s="51">
        <f>AC55+AK55</f>
        <v>1200000</v>
      </c>
      <c r="AT55" s="51"/>
      <c r="AU55" s="51"/>
      <c r="AV55" s="51"/>
      <c r="AW55" s="51"/>
      <c r="AX55" s="51"/>
      <c r="AY55" s="51"/>
      <c r="AZ55" s="51"/>
      <c r="BA55" s="21"/>
      <c r="BB55" s="21"/>
      <c r="BC55" s="21"/>
      <c r="BD55" s="21"/>
      <c r="BE55" s="21"/>
      <c r="BF55" s="21"/>
      <c r="BG55" s="21"/>
      <c r="BH55" s="21"/>
    </row>
    <row r="56" spans="1:60" s="4" customFormat="1" ht="35.25" customHeight="1">
      <c r="A56" s="57"/>
      <c r="B56" s="57"/>
      <c r="C56" s="57"/>
      <c r="D56" s="58" t="s">
        <v>68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60"/>
      <c r="AC56" s="61">
        <f>SUM(AC52:AJ55)</f>
        <v>4803000</v>
      </c>
      <c r="AD56" s="61"/>
      <c r="AE56" s="61"/>
      <c r="AF56" s="61"/>
      <c r="AG56" s="61"/>
      <c r="AH56" s="61"/>
      <c r="AI56" s="61"/>
      <c r="AJ56" s="61"/>
      <c r="AK56" s="61">
        <v>0</v>
      </c>
      <c r="AL56" s="61"/>
      <c r="AM56" s="61"/>
      <c r="AN56" s="61"/>
      <c r="AO56" s="61"/>
      <c r="AP56" s="61"/>
      <c r="AQ56" s="61"/>
      <c r="AR56" s="61"/>
      <c r="AS56" s="61">
        <f>AC56+AK56</f>
        <v>4803000</v>
      </c>
      <c r="AT56" s="61"/>
      <c r="AU56" s="61"/>
      <c r="AV56" s="61"/>
      <c r="AW56" s="61"/>
      <c r="AX56" s="61"/>
      <c r="AY56" s="61"/>
      <c r="AZ56" s="61"/>
      <c r="BA56" s="38"/>
      <c r="BB56" s="38"/>
      <c r="BC56" s="38"/>
      <c r="BD56" s="38"/>
      <c r="BE56" s="38"/>
      <c r="BF56" s="38"/>
      <c r="BG56" s="38"/>
      <c r="BH56" s="38"/>
    </row>
    <row r="57" ht="13.5" customHeight="1"/>
    <row r="58" spans="1:64" ht="15.75" customHeight="1">
      <c r="A58" s="95" t="s">
        <v>42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</row>
    <row r="59" spans="1:64" ht="11.25" customHeight="1">
      <c r="A59" s="53" t="s">
        <v>97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51" ht="15.75" customHeight="1">
      <c r="A60" s="52" t="s">
        <v>28</v>
      </c>
      <c r="B60" s="52"/>
      <c r="C60" s="52"/>
      <c r="D60" s="102" t="s">
        <v>34</v>
      </c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4"/>
      <c r="AB60" s="52" t="s">
        <v>29</v>
      </c>
      <c r="AC60" s="52"/>
      <c r="AD60" s="52"/>
      <c r="AE60" s="52"/>
      <c r="AF60" s="52"/>
      <c r="AG60" s="52"/>
      <c r="AH60" s="52"/>
      <c r="AI60" s="52"/>
      <c r="AJ60" s="52" t="s">
        <v>30</v>
      </c>
      <c r="AK60" s="52"/>
      <c r="AL60" s="52"/>
      <c r="AM60" s="52"/>
      <c r="AN60" s="52"/>
      <c r="AO60" s="52"/>
      <c r="AP60" s="52"/>
      <c r="AQ60" s="52"/>
      <c r="AR60" s="52" t="s">
        <v>27</v>
      </c>
      <c r="AS60" s="52"/>
      <c r="AT60" s="52"/>
      <c r="AU60" s="52"/>
      <c r="AV60" s="52"/>
      <c r="AW60" s="52"/>
      <c r="AX60" s="52"/>
      <c r="AY60" s="52"/>
    </row>
    <row r="61" spans="1:51" ht="28.5" customHeight="1">
      <c r="A61" s="52"/>
      <c r="B61" s="52"/>
      <c r="C61" s="52"/>
      <c r="D61" s="105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7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</row>
    <row r="62" spans="1:51" ht="15.75" customHeight="1">
      <c r="A62" s="52">
        <v>1</v>
      </c>
      <c r="B62" s="52"/>
      <c r="C62" s="52"/>
      <c r="D62" s="84">
        <v>2</v>
      </c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6"/>
      <c r="AB62" s="52">
        <v>3</v>
      </c>
      <c r="AC62" s="52"/>
      <c r="AD62" s="52"/>
      <c r="AE62" s="52"/>
      <c r="AF62" s="52"/>
      <c r="AG62" s="52"/>
      <c r="AH62" s="52"/>
      <c r="AI62" s="52"/>
      <c r="AJ62" s="52">
        <v>4</v>
      </c>
      <c r="AK62" s="52"/>
      <c r="AL62" s="52"/>
      <c r="AM62" s="52"/>
      <c r="AN62" s="52"/>
      <c r="AO62" s="52"/>
      <c r="AP62" s="52"/>
      <c r="AQ62" s="52"/>
      <c r="AR62" s="52">
        <v>5</v>
      </c>
      <c r="AS62" s="52"/>
      <c r="AT62" s="52"/>
      <c r="AU62" s="52"/>
      <c r="AV62" s="52"/>
      <c r="AW62" s="52"/>
      <c r="AX62" s="52"/>
      <c r="AY62" s="52"/>
    </row>
    <row r="63" spans="1:79" ht="12.75" customHeight="1" hidden="1">
      <c r="A63" s="54" t="s">
        <v>6</v>
      </c>
      <c r="B63" s="54"/>
      <c r="C63" s="54"/>
      <c r="D63" s="116" t="s">
        <v>7</v>
      </c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8"/>
      <c r="AB63" s="83" t="s">
        <v>8</v>
      </c>
      <c r="AC63" s="83"/>
      <c r="AD63" s="83"/>
      <c r="AE63" s="83"/>
      <c r="AF63" s="83"/>
      <c r="AG63" s="83"/>
      <c r="AH63" s="83"/>
      <c r="AI63" s="83"/>
      <c r="AJ63" s="83" t="s">
        <v>9</v>
      </c>
      <c r="AK63" s="83"/>
      <c r="AL63" s="83"/>
      <c r="AM63" s="83"/>
      <c r="AN63" s="83"/>
      <c r="AO63" s="83"/>
      <c r="AP63" s="83"/>
      <c r="AQ63" s="83"/>
      <c r="AR63" s="83" t="s">
        <v>10</v>
      </c>
      <c r="AS63" s="83"/>
      <c r="AT63" s="83"/>
      <c r="AU63" s="83"/>
      <c r="AV63" s="83"/>
      <c r="AW63" s="83"/>
      <c r="AX63" s="83"/>
      <c r="AY63" s="83"/>
      <c r="CA63" s="1" t="s">
        <v>15</v>
      </c>
    </row>
    <row r="64" spans="1:79" ht="38.25" customHeight="1">
      <c r="A64" s="54">
        <v>1</v>
      </c>
      <c r="B64" s="54"/>
      <c r="C64" s="54"/>
      <c r="D64" s="48" t="s">
        <v>69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6"/>
      <c r="AB64" s="51">
        <v>1200000</v>
      </c>
      <c r="AC64" s="51"/>
      <c r="AD64" s="51"/>
      <c r="AE64" s="51"/>
      <c r="AF64" s="51"/>
      <c r="AG64" s="51"/>
      <c r="AH64" s="51"/>
      <c r="AI64" s="51"/>
      <c r="AJ64" s="51">
        <v>0</v>
      </c>
      <c r="AK64" s="51"/>
      <c r="AL64" s="51"/>
      <c r="AM64" s="51"/>
      <c r="AN64" s="51"/>
      <c r="AO64" s="51"/>
      <c r="AP64" s="51"/>
      <c r="AQ64" s="51"/>
      <c r="AR64" s="51">
        <f>AB64+AJ64</f>
        <v>1200000</v>
      </c>
      <c r="AS64" s="51"/>
      <c r="AT64" s="51"/>
      <c r="AU64" s="51"/>
      <c r="AV64" s="51"/>
      <c r="AW64" s="51"/>
      <c r="AX64" s="51"/>
      <c r="AY64" s="51"/>
      <c r="CA64" s="1" t="s">
        <v>16</v>
      </c>
    </row>
    <row r="65" spans="1:51" ht="31.5" customHeight="1">
      <c r="A65" s="54">
        <v>2</v>
      </c>
      <c r="B65" s="54"/>
      <c r="C65" s="54"/>
      <c r="D65" s="48" t="s">
        <v>70</v>
      </c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6"/>
      <c r="AB65" s="51">
        <f>1500000+50000+250000</f>
        <v>1800000</v>
      </c>
      <c r="AC65" s="51"/>
      <c r="AD65" s="51"/>
      <c r="AE65" s="51"/>
      <c r="AF65" s="51"/>
      <c r="AG65" s="51"/>
      <c r="AH65" s="51"/>
      <c r="AI65" s="51"/>
      <c r="AJ65" s="51">
        <v>0</v>
      </c>
      <c r="AK65" s="51"/>
      <c r="AL65" s="51"/>
      <c r="AM65" s="51"/>
      <c r="AN65" s="51"/>
      <c r="AO65" s="51"/>
      <c r="AP65" s="51"/>
      <c r="AQ65" s="51"/>
      <c r="AR65" s="51">
        <f>AB65+AJ65</f>
        <v>1800000</v>
      </c>
      <c r="AS65" s="51"/>
      <c r="AT65" s="51"/>
      <c r="AU65" s="51"/>
      <c r="AV65" s="51"/>
      <c r="AW65" s="51"/>
      <c r="AX65" s="51"/>
      <c r="AY65" s="51"/>
    </row>
    <row r="66" spans="1:51" ht="54" customHeight="1">
      <c r="A66" s="45">
        <v>3</v>
      </c>
      <c r="B66" s="46"/>
      <c r="C66" s="47"/>
      <c r="D66" s="48" t="s">
        <v>111</v>
      </c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50"/>
      <c r="AB66" s="42">
        <f>298000-150000+125000</f>
        <v>273000</v>
      </c>
      <c r="AC66" s="43"/>
      <c r="AD66" s="43"/>
      <c r="AE66" s="43"/>
      <c r="AF66" s="43"/>
      <c r="AG66" s="43"/>
      <c r="AH66" s="43"/>
      <c r="AI66" s="44"/>
      <c r="AJ66" s="42">
        <v>0</v>
      </c>
      <c r="AK66" s="43"/>
      <c r="AL66" s="43"/>
      <c r="AM66" s="43"/>
      <c r="AN66" s="43"/>
      <c r="AO66" s="43"/>
      <c r="AP66" s="43"/>
      <c r="AQ66" s="44"/>
      <c r="AR66" s="42">
        <f>148000+125000</f>
        <v>273000</v>
      </c>
      <c r="AS66" s="43"/>
      <c r="AT66" s="43"/>
      <c r="AU66" s="43"/>
      <c r="AV66" s="43"/>
      <c r="AW66" s="43"/>
      <c r="AX66" s="43"/>
      <c r="AY66" s="44"/>
    </row>
    <row r="67" spans="1:51" ht="39.75" customHeight="1">
      <c r="A67" s="54">
        <v>4</v>
      </c>
      <c r="B67" s="54"/>
      <c r="C67" s="54"/>
      <c r="D67" s="48" t="s">
        <v>108</v>
      </c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6"/>
      <c r="AB67" s="51">
        <f>1500000+30000</f>
        <v>1530000</v>
      </c>
      <c r="AC67" s="51"/>
      <c r="AD67" s="51"/>
      <c r="AE67" s="51"/>
      <c r="AF67" s="51"/>
      <c r="AG67" s="51"/>
      <c r="AH67" s="51"/>
      <c r="AI67" s="51"/>
      <c r="AJ67" s="51">
        <v>0</v>
      </c>
      <c r="AK67" s="51"/>
      <c r="AL67" s="51"/>
      <c r="AM67" s="51"/>
      <c r="AN67" s="51"/>
      <c r="AO67" s="51"/>
      <c r="AP67" s="51"/>
      <c r="AQ67" s="51"/>
      <c r="AR67" s="51">
        <f>AB67+AJ67</f>
        <v>1530000</v>
      </c>
      <c r="AS67" s="51"/>
      <c r="AT67" s="51"/>
      <c r="AU67" s="51"/>
      <c r="AV67" s="51"/>
      <c r="AW67" s="51"/>
      <c r="AX67" s="51"/>
      <c r="AY67" s="51"/>
    </row>
    <row r="68" spans="1:51" s="4" customFormat="1" ht="15.75" customHeight="1">
      <c r="A68" s="97"/>
      <c r="B68" s="98"/>
      <c r="C68" s="99"/>
      <c r="D68" s="58" t="s">
        <v>27</v>
      </c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1"/>
      <c r="AB68" s="71">
        <f>SUM(AB64:AI67)</f>
        <v>4803000</v>
      </c>
      <c r="AC68" s="72"/>
      <c r="AD68" s="72"/>
      <c r="AE68" s="72"/>
      <c r="AF68" s="72"/>
      <c r="AG68" s="72"/>
      <c r="AH68" s="72"/>
      <c r="AI68" s="73"/>
      <c r="AJ68" s="71">
        <v>0</v>
      </c>
      <c r="AK68" s="72"/>
      <c r="AL68" s="72"/>
      <c r="AM68" s="72"/>
      <c r="AN68" s="72"/>
      <c r="AO68" s="72"/>
      <c r="AP68" s="72"/>
      <c r="AQ68" s="73"/>
      <c r="AR68" s="71">
        <f>AB68+AJ68</f>
        <v>4803000</v>
      </c>
      <c r="AS68" s="72"/>
      <c r="AT68" s="72"/>
      <c r="AU68" s="72"/>
      <c r="AV68" s="72"/>
      <c r="AW68" s="72"/>
      <c r="AX68" s="72"/>
      <c r="AY68" s="73"/>
    </row>
    <row r="69" ht="21" customHeight="1"/>
    <row r="70" spans="1:64" ht="28.5" customHeight="1">
      <c r="A70" s="96" t="s">
        <v>43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</row>
    <row r="71" spans="1:64" ht="30" customHeight="1">
      <c r="A71" s="52" t="s">
        <v>28</v>
      </c>
      <c r="B71" s="52"/>
      <c r="C71" s="52"/>
      <c r="D71" s="52"/>
      <c r="E71" s="52"/>
      <c r="F71" s="52"/>
      <c r="G71" s="84" t="s">
        <v>44</v>
      </c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6"/>
      <c r="Z71" s="52" t="s">
        <v>2</v>
      </c>
      <c r="AA71" s="52"/>
      <c r="AB71" s="52"/>
      <c r="AC71" s="52"/>
      <c r="AD71" s="52"/>
      <c r="AE71" s="52" t="s">
        <v>1</v>
      </c>
      <c r="AF71" s="52"/>
      <c r="AG71" s="52"/>
      <c r="AH71" s="52"/>
      <c r="AI71" s="52"/>
      <c r="AJ71" s="52"/>
      <c r="AK71" s="52"/>
      <c r="AL71" s="52"/>
      <c r="AM71" s="52"/>
      <c r="AN71" s="52"/>
      <c r="AO71" s="84" t="s">
        <v>29</v>
      </c>
      <c r="AP71" s="85"/>
      <c r="AQ71" s="85"/>
      <c r="AR71" s="85"/>
      <c r="AS71" s="85"/>
      <c r="AT71" s="85"/>
      <c r="AU71" s="85"/>
      <c r="AV71" s="86"/>
      <c r="AW71" s="84" t="s">
        <v>30</v>
      </c>
      <c r="AX71" s="85"/>
      <c r="AY71" s="85"/>
      <c r="AZ71" s="85"/>
      <c r="BA71" s="85"/>
      <c r="BB71" s="85"/>
      <c r="BC71" s="85"/>
      <c r="BD71" s="86"/>
      <c r="BE71" s="84" t="s">
        <v>27</v>
      </c>
      <c r="BF71" s="85"/>
      <c r="BG71" s="85"/>
      <c r="BH71" s="85"/>
      <c r="BI71" s="85"/>
      <c r="BJ71" s="85"/>
      <c r="BK71" s="85"/>
      <c r="BL71" s="86"/>
    </row>
    <row r="72" spans="1:64" ht="15.75" customHeight="1">
      <c r="A72" s="52">
        <v>1</v>
      </c>
      <c r="B72" s="52"/>
      <c r="C72" s="52"/>
      <c r="D72" s="52"/>
      <c r="E72" s="52"/>
      <c r="F72" s="52"/>
      <c r="G72" s="84">
        <v>2</v>
      </c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6"/>
      <c r="Z72" s="52">
        <v>3</v>
      </c>
      <c r="AA72" s="52"/>
      <c r="AB72" s="52"/>
      <c r="AC72" s="52"/>
      <c r="AD72" s="52"/>
      <c r="AE72" s="52">
        <v>4</v>
      </c>
      <c r="AF72" s="52"/>
      <c r="AG72" s="52"/>
      <c r="AH72" s="52"/>
      <c r="AI72" s="52"/>
      <c r="AJ72" s="52"/>
      <c r="AK72" s="52"/>
      <c r="AL72" s="52"/>
      <c r="AM72" s="52"/>
      <c r="AN72" s="52"/>
      <c r="AO72" s="52">
        <v>5</v>
      </c>
      <c r="AP72" s="52"/>
      <c r="AQ72" s="52"/>
      <c r="AR72" s="52"/>
      <c r="AS72" s="52"/>
      <c r="AT72" s="52"/>
      <c r="AU72" s="52"/>
      <c r="AV72" s="52"/>
      <c r="AW72" s="84">
        <v>6</v>
      </c>
      <c r="AX72" s="85"/>
      <c r="AY72" s="85"/>
      <c r="AZ72" s="85"/>
      <c r="BA72" s="85"/>
      <c r="BB72" s="85"/>
      <c r="BC72" s="85"/>
      <c r="BD72" s="86"/>
      <c r="BE72" s="52">
        <v>7</v>
      </c>
      <c r="BF72" s="52"/>
      <c r="BG72" s="52"/>
      <c r="BH72" s="52"/>
      <c r="BI72" s="52"/>
      <c r="BJ72" s="52"/>
      <c r="BK72" s="52"/>
      <c r="BL72" s="52"/>
    </row>
    <row r="73" spans="1:79" ht="12.75" customHeight="1" hidden="1">
      <c r="A73" s="54" t="s">
        <v>33</v>
      </c>
      <c r="B73" s="54"/>
      <c r="C73" s="54"/>
      <c r="D73" s="54"/>
      <c r="E73" s="54"/>
      <c r="F73" s="54"/>
      <c r="G73" s="116" t="s">
        <v>7</v>
      </c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8"/>
      <c r="Z73" s="54" t="s">
        <v>19</v>
      </c>
      <c r="AA73" s="54"/>
      <c r="AB73" s="54"/>
      <c r="AC73" s="54"/>
      <c r="AD73" s="54"/>
      <c r="AE73" s="140" t="s">
        <v>32</v>
      </c>
      <c r="AF73" s="140"/>
      <c r="AG73" s="140"/>
      <c r="AH73" s="140"/>
      <c r="AI73" s="140"/>
      <c r="AJ73" s="140"/>
      <c r="AK73" s="140"/>
      <c r="AL73" s="140"/>
      <c r="AM73" s="140"/>
      <c r="AN73" s="116"/>
      <c r="AO73" s="83" t="s">
        <v>8</v>
      </c>
      <c r="AP73" s="83"/>
      <c r="AQ73" s="83"/>
      <c r="AR73" s="83"/>
      <c r="AS73" s="83"/>
      <c r="AT73" s="83"/>
      <c r="AU73" s="83"/>
      <c r="AV73" s="83"/>
      <c r="AW73" s="143" t="s">
        <v>31</v>
      </c>
      <c r="AX73" s="144"/>
      <c r="AY73" s="144"/>
      <c r="AZ73" s="144"/>
      <c r="BA73" s="144"/>
      <c r="BB73" s="144"/>
      <c r="BC73" s="144"/>
      <c r="BD73" s="145"/>
      <c r="BE73" s="83" t="s">
        <v>72</v>
      </c>
      <c r="BF73" s="83"/>
      <c r="BG73" s="83"/>
      <c r="BH73" s="83"/>
      <c r="BI73" s="83"/>
      <c r="BJ73" s="83"/>
      <c r="BK73" s="83"/>
      <c r="BL73" s="83"/>
      <c r="CA73" s="1" t="s">
        <v>17</v>
      </c>
    </row>
    <row r="74" spans="1:79" s="4" customFormat="1" ht="12.75" customHeight="1">
      <c r="A74" s="57">
        <v>0</v>
      </c>
      <c r="B74" s="57"/>
      <c r="C74" s="57"/>
      <c r="D74" s="57"/>
      <c r="E74" s="57"/>
      <c r="F74" s="57"/>
      <c r="G74" s="77" t="s">
        <v>71</v>
      </c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2"/>
      <c r="Z74" s="76"/>
      <c r="AA74" s="76"/>
      <c r="AB74" s="76"/>
      <c r="AC74" s="76"/>
      <c r="AD74" s="76"/>
      <c r="AE74" s="122"/>
      <c r="AF74" s="122"/>
      <c r="AG74" s="122"/>
      <c r="AH74" s="122"/>
      <c r="AI74" s="122"/>
      <c r="AJ74" s="122"/>
      <c r="AK74" s="122"/>
      <c r="AL74" s="122"/>
      <c r="AM74" s="122"/>
      <c r="AN74" s="123"/>
      <c r="AO74" s="61"/>
      <c r="AP74" s="61"/>
      <c r="AQ74" s="61"/>
      <c r="AR74" s="61"/>
      <c r="AS74" s="61"/>
      <c r="AT74" s="61"/>
      <c r="AU74" s="61"/>
      <c r="AV74" s="61"/>
      <c r="AW74" s="71"/>
      <c r="AX74" s="72"/>
      <c r="AY74" s="72"/>
      <c r="AZ74" s="72"/>
      <c r="BA74" s="72"/>
      <c r="BB74" s="72"/>
      <c r="BC74" s="72"/>
      <c r="BD74" s="73"/>
      <c r="BE74" s="61"/>
      <c r="BF74" s="61"/>
      <c r="BG74" s="61"/>
      <c r="BH74" s="61"/>
      <c r="BI74" s="61"/>
      <c r="BJ74" s="61"/>
      <c r="BK74" s="61"/>
      <c r="BL74" s="61"/>
      <c r="CA74" s="4" t="s">
        <v>18</v>
      </c>
    </row>
    <row r="75" spans="1:64" ht="12.75" customHeight="1">
      <c r="A75" s="54">
        <v>0</v>
      </c>
      <c r="B75" s="54"/>
      <c r="C75" s="54"/>
      <c r="D75" s="54"/>
      <c r="E75" s="54"/>
      <c r="F75" s="54"/>
      <c r="G75" s="39" t="s">
        <v>73</v>
      </c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5"/>
      <c r="Z75" s="70" t="s">
        <v>74</v>
      </c>
      <c r="AA75" s="70"/>
      <c r="AB75" s="70"/>
      <c r="AC75" s="70"/>
      <c r="AD75" s="70"/>
      <c r="AE75" s="70" t="s">
        <v>75</v>
      </c>
      <c r="AF75" s="70"/>
      <c r="AG75" s="70"/>
      <c r="AH75" s="70"/>
      <c r="AI75" s="70"/>
      <c r="AJ75" s="70"/>
      <c r="AK75" s="70"/>
      <c r="AL75" s="70"/>
      <c r="AM75" s="70"/>
      <c r="AN75" s="65"/>
      <c r="AO75" s="51">
        <v>688</v>
      </c>
      <c r="AP75" s="51"/>
      <c r="AQ75" s="51"/>
      <c r="AR75" s="51"/>
      <c r="AS75" s="51"/>
      <c r="AT75" s="51"/>
      <c r="AU75" s="51"/>
      <c r="AV75" s="51"/>
      <c r="AW75" s="42">
        <v>0</v>
      </c>
      <c r="AX75" s="43"/>
      <c r="AY75" s="43"/>
      <c r="AZ75" s="43"/>
      <c r="BA75" s="43"/>
      <c r="BB75" s="43"/>
      <c r="BC75" s="43"/>
      <c r="BD75" s="44"/>
      <c r="BE75" s="51">
        <f>AO75</f>
        <v>688</v>
      </c>
      <c r="BF75" s="51"/>
      <c r="BG75" s="51"/>
      <c r="BH75" s="51"/>
      <c r="BI75" s="51"/>
      <c r="BJ75" s="51"/>
      <c r="BK75" s="51"/>
      <c r="BL75" s="51"/>
    </row>
    <row r="76" spans="1:64" ht="12.75" customHeight="1">
      <c r="A76" s="54">
        <v>0</v>
      </c>
      <c r="B76" s="54"/>
      <c r="C76" s="54"/>
      <c r="D76" s="54"/>
      <c r="E76" s="54"/>
      <c r="F76" s="54"/>
      <c r="G76" s="39" t="s">
        <v>76</v>
      </c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5"/>
      <c r="Z76" s="70" t="s">
        <v>74</v>
      </c>
      <c r="AA76" s="70"/>
      <c r="AB76" s="70"/>
      <c r="AC76" s="70"/>
      <c r="AD76" s="70"/>
      <c r="AE76" s="70" t="s">
        <v>75</v>
      </c>
      <c r="AF76" s="70"/>
      <c r="AG76" s="70"/>
      <c r="AH76" s="70"/>
      <c r="AI76" s="70"/>
      <c r="AJ76" s="70"/>
      <c r="AK76" s="70"/>
      <c r="AL76" s="70"/>
      <c r="AM76" s="70"/>
      <c r="AN76" s="65"/>
      <c r="AO76" s="51">
        <f>320+10+4</f>
        <v>334</v>
      </c>
      <c r="AP76" s="51"/>
      <c r="AQ76" s="51"/>
      <c r="AR76" s="51"/>
      <c r="AS76" s="51"/>
      <c r="AT76" s="51"/>
      <c r="AU76" s="51"/>
      <c r="AV76" s="51"/>
      <c r="AW76" s="42">
        <v>0</v>
      </c>
      <c r="AX76" s="43"/>
      <c r="AY76" s="43"/>
      <c r="AZ76" s="43"/>
      <c r="BA76" s="43"/>
      <c r="BB76" s="43"/>
      <c r="BC76" s="43"/>
      <c r="BD76" s="44"/>
      <c r="BE76" s="51">
        <v>334</v>
      </c>
      <c r="BF76" s="51"/>
      <c r="BG76" s="51"/>
      <c r="BH76" s="51"/>
      <c r="BI76" s="51"/>
      <c r="BJ76" s="51"/>
      <c r="BK76" s="51"/>
      <c r="BL76" s="51"/>
    </row>
    <row r="77" spans="1:64" ht="12.75" customHeight="1">
      <c r="A77" s="54">
        <v>0</v>
      </c>
      <c r="B77" s="54"/>
      <c r="C77" s="54"/>
      <c r="D77" s="54"/>
      <c r="E77" s="54"/>
      <c r="F77" s="54"/>
      <c r="G77" s="39" t="s">
        <v>77</v>
      </c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5"/>
      <c r="Z77" s="70" t="s">
        <v>74</v>
      </c>
      <c r="AA77" s="70"/>
      <c r="AB77" s="70"/>
      <c r="AC77" s="70"/>
      <c r="AD77" s="70"/>
      <c r="AE77" s="70" t="s">
        <v>75</v>
      </c>
      <c r="AF77" s="70"/>
      <c r="AG77" s="70"/>
      <c r="AH77" s="70"/>
      <c r="AI77" s="70"/>
      <c r="AJ77" s="70"/>
      <c r="AK77" s="70"/>
      <c r="AL77" s="70"/>
      <c r="AM77" s="70"/>
      <c r="AN77" s="65"/>
      <c r="AO77" s="51">
        <v>12</v>
      </c>
      <c r="AP77" s="51"/>
      <c r="AQ77" s="51"/>
      <c r="AR77" s="51"/>
      <c r="AS77" s="51"/>
      <c r="AT77" s="51"/>
      <c r="AU77" s="51"/>
      <c r="AV77" s="51"/>
      <c r="AW77" s="42">
        <v>0</v>
      </c>
      <c r="AX77" s="43"/>
      <c r="AY77" s="43"/>
      <c r="AZ77" s="43"/>
      <c r="BA77" s="43"/>
      <c r="BB77" s="43"/>
      <c r="BC77" s="43"/>
      <c r="BD77" s="44"/>
      <c r="BE77" s="51">
        <v>12</v>
      </c>
      <c r="BF77" s="51"/>
      <c r="BG77" s="51"/>
      <c r="BH77" s="51"/>
      <c r="BI77" s="51"/>
      <c r="BJ77" s="51"/>
      <c r="BK77" s="51"/>
      <c r="BL77" s="51"/>
    </row>
    <row r="78" spans="1:64" ht="12.75" customHeight="1">
      <c r="A78" s="54">
        <v>0</v>
      </c>
      <c r="B78" s="54"/>
      <c r="C78" s="54"/>
      <c r="D78" s="54"/>
      <c r="E78" s="54"/>
      <c r="F78" s="54"/>
      <c r="G78" s="39" t="s">
        <v>78</v>
      </c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5"/>
      <c r="Z78" s="70" t="s">
        <v>74</v>
      </c>
      <c r="AA78" s="70"/>
      <c r="AB78" s="70"/>
      <c r="AC78" s="70"/>
      <c r="AD78" s="70"/>
      <c r="AE78" s="70" t="s">
        <v>75</v>
      </c>
      <c r="AF78" s="70"/>
      <c r="AG78" s="70"/>
      <c r="AH78" s="70"/>
      <c r="AI78" s="70"/>
      <c r="AJ78" s="70"/>
      <c r="AK78" s="70"/>
      <c r="AL78" s="70"/>
      <c r="AM78" s="70"/>
      <c r="AN78" s="65"/>
      <c r="AO78" s="51">
        <f>316+11</f>
        <v>327</v>
      </c>
      <c r="AP78" s="51"/>
      <c r="AQ78" s="51"/>
      <c r="AR78" s="51"/>
      <c r="AS78" s="51"/>
      <c r="AT78" s="51"/>
      <c r="AU78" s="51"/>
      <c r="AV78" s="51"/>
      <c r="AW78" s="42">
        <v>0</v>
      </c>
      <c r="AX78" s="43"/>
      <c r="AY78" s="43"/>
      <c r="AZ78" s="43"/>
      <c r="BA78" s="43"/>
      <c r="BB78" s="43"/>
      <c r="BC78" s="43"/>
      <c r="BD78" s="44"/>
      <c r="BE78" s="51">
        <v>327</v>
      </c>
      <c r="BF78" s="51"/>
      <c r="BG78" s="51"/>
      <c r="BH78" s="51"/>
      <c r="BI78" s="51"/>
      <c r="BJ78" s="51"/>
      <c r="BK78" s="51"/>
      <c r="BL78" s="51"/>
    </row>
    <row r="79" spans="1:64" ht="12.75" customHeight="1">
      <c r="A79" s="54">
        <v>0</v>
      </c>
      <c r="B79" s="54"/>
      <c r="C79" s="54"/>
      <c r="D79" s="54"/>
      <c r="E79" s="54"/>
      <c r="F79" s="54"/>
      <c r="G79" s="39" t="s">
        <v>79</v>
      </c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5"/>
      <c r="Z79" s="70" t="s">
        <v>74</v>
      </c>
      <c r="AA79" s="70"/>
      <c r="AB79" s="70"/>
      <c r="AC79" s="70"/>
      <c r="AD79" s="70"/>
      <c r="AE79" s="65" t="s">
        <v>75</v>
      </c>
      <c r="AF79" s="81"/>
      <c r="AG79" s="81"/>
      <c r="AH79" s="81"/>
      <c r="AI79" s="81"/>
      <c r="AJ79" s="81"/>
      <c r="AK79" s="81"/>
      <c r="AL79" s="81"/>
      <c r="AM79" s="81"/>
      <c r="AN79" s="82"/>
      <c r="AO79" s="51">
        <v>15</v>
      </c>
      <c r="AP79" s="51"/>
      <c r="AQ79" s="51"/>
      <c r="AR79" s="51"/>
      <c r="AS79" s="51"/>
      <c r="AT79" s="51"/>
      <c r="AU79" s="51"/>
      <c r="AV79" s="51"/>
      <c r="AW79" s="42">
        <v>0</v>
      </c>
      <c r="AX79" s="43"/>
      <c r="AY79" s="43"/>
      <c r="AZ79" s="43"/>
      <c r="BA79" s="43"/>
      <c r="BB79" s="43"/>
      <c r="BC79" s="43"/>
      <c r="BD79" s="44"/>
      <c r="BE79" s="51">
        <v>15</v>
      </c>
      <c r="BF79" s="51"/>
      <c r="BG79" s="51"/>
      <c r="BH79" s="51"/>
      <c r="BI79" s="51"/>
      <c r="BJ79" s="51"/>
      <c r="BK79" s="51"/>
      <c r="BL79" s="51"/>
    </row>
    <row r="80" spans="1:64" s="4" customFormat="1" ht="12.75" customHeight="1">
      <c r="A80" s="57">
        <v>0</v>
      </c>
      <c r="B80" s="57"/>
      <c r="C80" s="57"/>
      <c r="D80" s="57"/>
      <c r="E80" s="57"/>
      <c r="F80" s="57"/>
      <c r="G80" s="78" t="s">
        <v>80</v>
      </c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80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7"/>
      <c r="AO80" s="61"/>
      <c r="AP80" s="61"/>
      <c r="AQ80" s="61"/>
      <c r="AR80" s="61"/>
      <c r="AS80" s="61"/>
      <c r="AT80" s="61"/>
      <c r="AU80" s="61"/>
      <c r="AV80" s="61"/>
      <c r="AW80" s="71"/>
      <c r="AX80" s="72"/>
      <c r="AY80" s="72"/>
      <c r="AZ80" s="72"/>
      <c r="BA80" s="72"/>
      <c r="BB80" s="72"/>
      <c r="BC80" s="72"/>
      <c r="BD80" s="73"/>
      <c r="BE80" s="61"/>
      <c r="BF80" s="61"/>
      <c r="BG80" s="61"/>
      <c r="BH80" s="61"/>
      <c r="BI80" s="61"/>
      <c r="BJ80" s="61"/>
      <c r="BK80" s="61"/>
      <c r="BL80" s="61"/>
    </row>
    <row r="81" spans="1:64" ht="25.5" customHeight="1">
      <c r="A81" s="54">
        <v>0</v>
      </c>
      <c r="B81" s="54"/>
      <c r="C81" s="54"/>
      <c r="D81" s="54"/>
      <c r="E81" s="54"/>
      <c r="F81" s="54"/>
      <c r="G81" s="39" t="s">
        <v>81</v>
      </c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5"/>
      <c r="Z81" s="70" t="s">
        <v>84</v>
      </c>
      <c r="AA81" s="70"/>
      <c r="AB81" s="70"/>
      <c r="AC81" s="70"/>
      <c r="AD81" s="70"/>
      <c r="AE81" s="70" t="s">
        <v>75</v>
      </c>
      <c r="AF81" s="70"/>
      <c r="AG81" s="70"/>
      <c r="AH81" s="70"/>
      <c r="AI81" s="70"/>
      <c r="AJ81" s="70"/>
      <c r="AK81" s="70"/>
      <c r="AL81" s="70"/>
      <c r="AM81" s="70"/>
      <c r="AN81" s="65"/>
      <c r="AO81" s="51">
        <v>582</v>
      </c>
      <c r="AP81" s="51"/>
      <c r="AQ81" s="51"/>
      <c r="AR81" s="51"/>
      <c r="AS81" s="51"/>
      <c r="AT81" s="51"/>
      <c r="AU81" s="51"/>
      <c r="AV81" s="51"/>
      <c r="AW81" s="42">
        <v>0</v>
      </c>
      <c r="AX81" s="43"/>
      <c r="AY81" s="43"/>
      <c r="AZ81" s="43"/>
      <c r="BA81" s="43"/>
      <c r="BB81" s="43"/>
      <c r="BC81" s="43"/>
      <c r="BD81" s="44"/>
      <c r="BE81" s="51">
        <f>AO81</f>
        <v>582</v>
      </c>
      <c r="BF81" s="51"/>
      <c r="BG81" s="51"/>
      <c r="BH81" s="51"/>
      <c r="BI81" s="51"/>
      <c r="BJ81" s="51"/>
      <c r="BK81" s="51"/>
      <c r="BL81" s="51"/>
    </row>
    <row r="82" spans="1:64" ht="25.5" customHeight="1">
      <c r="A82" s="54">
        <v>0</v>
      </c>
      <c r="B82" s="54"/>
      <c r="C82" s="54"/>
      <c r="D82" s="54"/>
      <c r="E82" s="54"/>
      <c r="F82" s="54"/>
      <c r="G82" s="39" t="s">
        <v>83</v>
      </c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5"/>
      <c r="Z82" s="70" t="s">
        <v>84</v>
      </c>
      <c r="AA82" s="70"/>
      <c r="AB82" s="70"/>
      <c r="AC82" s="70"/>
      <c r="AD82" s="70"/>
      <c r="AE82" s="70" t="s">
        <v>75</v>
      </c>
      <c r="AF82" s="70"/>
      <c r="AG82" s="70"/>
      <c r="AH82" s="70"/>
      <c r="AI82" s="70"/>
      <c r="AJ82" s="70"/>
      <c r="AK82" s="70"/>
      <c r="AL82" s="70"/>
      <c r="AM82" s="70"/>
      <c r="AN82" s="65"/>
      <c r="AO82" s="51">
        <v>8333</v>
      </c>
      <c r="AP82" s="51"/>
      <c r="AQ82" s="51"/>
      <c r="AR82" s="51"/>
      <c r="AS82" s="51"/>
      <c r="AT82" s="51"/>
      <c r="AU82" s="51"/>
      <c r="AV82" s="51"/>
      <c r="AW82" s="42">
        <v>0</v>
      </c>
      <c r="AX82" s="43"/>
      <c r="AY82" s="43"/>
      <c r="AZ82" s="43"/>
      <c r="BA82" s="43"/>
      <c r="BB82" s="43"/>
      <c r="BC82" s="43"/>
      <c r="BD82" s="44"/>
      <c r="BE82" s="51">
        <f>AO82</f>
        <v>8333</v>
      </c>
      <c r="BF82" s="51"/>
      <c r="BG82" s="51"/>
      <c r="BH82" s="51"/>
      <c r="BI82" s="51"/>
      <c r="BJ82" s="51"/>
      <c r="BK82" s="51"/>
      <c r="BL82" s="51"/>
    </row>
    <row r="83" spans="1:64" ht="16.5" customHeight="1">
      <c r="A83" s="54">
        <v>0</v>
      </c>
      <c r="B83" s="54"/>
      <c r="C83" s="54"/>
      <c r="D83" s="54"/>
      <c r="E83" s="54"/>
      <c r="F83" s="54"/>
      <c r="G83" s="39" t="s">
        <v>85</v>
      </c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5"/>
      <c r="Z83" s="70" t="s">
        <v>82</v>
      </c>
      <c r="AA83" s="70"/>
      <c r="AB83" s="70"/>
      <c r="AC83" s="70"/>
      <c r="AD83" s="70"/>
      <c r="AE83" s="70" t="s">
        <v>75</v>
      </c>
      <c r="AF83" s="70"/>
      <c r="AG83" s="70"/>
      <c r="AH83" s="70"/>
      <c r="AI83" s="70"/>
      <c r="AJ83" s="70"/>
      <c r="AK83" s="70"/>
      <c r="AL83" s="70"/>
      <c r="AM83" s="70"/>
      <c r="AN83" s="65"/>
      <c r="AO83" s="51">
        <v>5505</v>
      </c>
      <c r="AP83" s="51"/>
      <c r="AQ83" s="51"/>
      <c r="AR83" s="51"/>
      <c r="AS83" s="51"/>
      <c r="AT83" s="51"/>
      <c r="AU83" s="51"/>
      <c r="AV83" s="51"/>
      <c r="AW83" s="42">
        <v>0</v>
      </c>
      <c r="AX83" s="43"/>
      <c r="AY83" s="43"/>
      <c r="AZ83" s="43"/>
      <c r="BA83" s="43"/>
      <c r="BB83" s="43"/>
      <c r="BC83" s="43"/>
      <c r="BD83" s="44"/>
      <c r="BE83" s="51">
        <f>AO83</f>
        <v>5505</v>
      </c>
      <c r="BF83" s="51"/>
      <c r="BG83" s="51"/>
      <c r="BH83" s="51"/>
      <c r="BI83" s="51"/>
      <c r="BJ83" s="51"/>
      <c r="BK83" s="51"/>
      <c r="BL83" s="51"/>
    </row>
    <row r="84" spans="1:64" ht="16.5" customHeight="1">
      <c r="A84" s="62"/>
      <c r="B84" s="63"/>
      <c r="C84" s="63"/>
      <c r="D84" s="63"/>
      <c r="E84" s="63"/>
      <c r="F84" s="41"/>
      <c r="G84" s="39" t="s">
        <v>106</v>
      </c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64"/>
      <c r="Z84" s="65" t="s">
        <v>107</v>
      </c>
      <c r="AA84" s="66"/>
      <c r="AB84" s="66"/>
      <c r="AC84" s="66"/>
      <c r="AD84" s="67"/>
      <c r="AE84" s="65" t="s">
        <v>75</v>
      </c>
      <c r="AF84" s="68"/>
      <c r="AG84" s="68"/>
      <c r="AH84" s="68"/>
      <c r="AI84" s="68"/>
      <c r="AJ84" s="68"/>
      <c r="AK84" s="68"/>
      <c r="AL84" s="68"/>
      <c r="AM84" s="68"/>
      <c r="AN84" s="69"/>
      <c r="AO84" s="42">
        <v>4581</v>
      </c>
      <c r="AP84" s="43"/>
      <c r="AQ84" s="43"/>
      <c r="AR84" s="43"/>
      <c r="AS84" s="43"/>
      <c r="AT84" s="43"/>
      <c r="AU84" s="43"/>
      <c r="AV84" s="44"/>
      <c r="AW84" s="42">
        <v>0</v>
      </c>
      <c r="AX84" s="68"/>
      <c r="AY84" s="68"/>
      <c r="AZ84" s="68"/>
      <c r="BA84" s="68"/>
      <c r="BB84" s="68"/>
      <c r="BC84" s="68"/>
      <c r="BD84" s="69"/>
      <c r="BE84" s="42">
        <v>4581</v>
      </c>
      <c r="BF84" s="43"/>
      <c r="BG84" s="43"/>
      <c r="BH84" s="43"/>
      <c r="BI84" s="43"/>
      <c r="BJ84" s="43"/>
      <c r="BK84" s="43"/>
      <c r="BL84" s="44"/>
    </row>
    <row r="85" spans="1:64" ht="16.5" customHeight="1">
      <c r="A85" s="54">
        <v>0</v>
      </c>
      <c r="B85" s="54"/>
      <c r="C85" s="54"/>
      <c r="D85" s="54"/>
      <c r="E85" s="54"/>
      <c r="F85" s="54"/>
      <c r="G85" s="39" t="s">
        <v>86</v>
      </c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5"/>
      <c r="Z85" s="70" t="s">
        <v>84</v>
      </c>
      <c r="AA85" s="70"/>
      <c r="AB85" s="70"/>
      <c r="AC85" s="70"/>
      <c r="AD85" s="70"/>
      <c r="AE85" s="70" t="s">
        <v>75</v>
      </c>
      <c r="AF85" s="70"/>
      <c r="AG85" s="70"/>
      <c r="AH85" s="70"/>
      <c r="AI85" s="70"/>
      <c r="AJ85" s="70"/>
      <c r="AK85" s="70"/>
      <c r="AL85" s="70"/>
      <c r="AM85" s="70"/>
      <c r="AN85" s="65"/>
      <c r="AO85" s="51">
        <v>1517</v>
      </c>
      <c r="AP85" s="51"/>
      <c r="AQ85" s="51"/>
      <c r="AR85" s="51"/>
      <c r="AS85" s="51"/>
      <c r="AT85" s="51"/>
      <c r="AU85" s="51"/>
      <c r="AV85" s="51"/>
      <c r="AW85" s="42">
        <v>0</v>
      </c>
      <c r="AX85" s="43"/>
      <c r="AY85" s="43"/>
      <c r="AZ85" s="43"/>
      <c r="BA85" s="43"/>
      <c r="BB85" s="43"/>
      <c r="BC85" s="43"/>
      <c r="BD85" s="44"/>
      <c r="BE85" s="51">
        <f>AO85</f>
        <v>1517</v>
      </c>
      <c r="BF85" s="51"/>
      <c r="BG85" s="51"/>
      <c r="BH85" s="51"/>
      <c r="BI85" s="51"/>
      <c r="BJ85" s="51"/>
      <c r="BK85" s="51"/>
      <c r="BL85" s="51"/>
    </row>
    <row r="86" spans="1:64" s="4" customFormat="1" ht="12.75" customHeight="1">
      <c r="A86" s="57">
        <v>0</v>
      </c>
      <c r="B86" s="57"/>
      <c r="C86" s="57"/>
      <c r="D86" s="57"/>
      <c r="E86" s="57"/>
      <c r="F86" s="57"/>
      <c r="G86" s="78" t="s">
        <v>87</v>
      </c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80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7"/>
      <c r="AO86" s="61"/>
      <c r="AP86" s="61"/>
      <c r="AQ86" s="61"/>
      <c r="AR86" s="61"/>
      <c r="AS86" s="61"/>
      <c r="AT86" s="61"/>
      <c r="AU86" s="61"/>
      <c r="AV86" s="61"/>
      <c r="AW86" s="71"/>
      <c r="AX86" s="72"/>
      <c r="AY86" s="72"/>
      <c r="AZ86" s="72"/>
      <c r="BA86" s="72"/>
      <c r="BB86" s="72"/>
      <c r="BC86" s="72"/>
      <c r="BD86" s="73"/>
      <c r="BE86" s="61"/>
      <c r="BF86" s="61"/>
      <c r="BG86" s="61"/>
      <c r="BH86" s="61"/>
      <c r="BI86" s="61"/>
      <c r="BJ86" s="61"/>
      <c r="BK86" s="61"/>
      <c r="BL86" s="61"/>
    </row>
    <row r="87" spans="1:64" ht="25.5" customHeight="1">
      <c r="A87" s="54">
        <v>0</v>
      </c>
      <c r="B87" s="54"/>
      <c r="C87" s="54"/>
      <c r="D87" s="54"/>
      <c r="E87" s="54"/>
      <c r="F87" s="54"/>
      <c r="G87" s="39" t="s">
        <v>88</v>
      </c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5"/>
      <c r="Z87" s="70" t="s">
        <v>89</v>
      </c>
      <c r="AA87" s="70"/>
      <c r="AB87" s="70"/>
      <c r="AC87" s="70"/>
      <c r="AD87" s="70"/>
      <c r="AE87" s="70" t="s">
        <v>75</v>
      </c>
      <c r="AF87" s="70"/>
      <c r="AG87" s="70"/>
      <c r="AH87" s="70"/>
      <c r="AI87" s="70"/>
      <c r="AJ87" s="70"/>
      <c r="AK87" s="70"/>
      <c r="AL87" s="70"/>
      <c r="AM87" s="70"/>
      <c r="AN87" s="65"/>
      <c r="AO87" s="51">
        <v>100</v>
      </c>
      <c r="AP87" s="51"/>
      <c r="AQ87" s="51"/>
      <c r="AR87" s="51"/>
      <c r="AS87" s="51"/>
      <c r="AT87" s="51"/>
      <c r="AU87" s="51"/>
      <c r="AV87" s="51"/>
      <c r="AW87" s="42">
        <v>0</v>
      </c>
      <c r="AX87" s="43"/>
      <c r="AY87" s="43"/>
      <c r="AZ87" s="43"/>
      <c r="BA87" s="43"/>
      <c r="BB87" s="43"/>
      <c r="BC87" s="43"/>
      <c r="BD87" s="44"/>
      <c r="BE87" s="51">
        <v>100</v>
      </c>
      <c r="BF87" s="51"/>
      <c r="BG87" s="51"/>
      <c r="BH87" s="51"/>
      <c r="BI87" s="51"/>
      <c r="BJ87" s="51"/>
      <c r="BK87" s="51"/>
      <c r="BL87" s="51"/>
    </row>
    <row r="88" spans="1:64" ht="41.25" customHeight="1">
      <c r="A88" s="54">
        <v>0</v>
      </c>
      <c r="B88" s="54"/>
      <c r="C88" s="54"/>
      <c r="D88" s="54"/>
      <c r="E88" s="54"/>
      <c r="F88" s="54"/>
      <c r="G88" s="39" t="s">
        <v>90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5"/>
      <c r="Z88" s="70" t="s">
        <v>89</v>
      </c>
      <c r="AA88" s="70"/>
      <c r="AB88" s="70"/>
      <c r="AC88" s="70"/>
      <c r="AD88" s="70"/>
      <c r="AE88" s="70" t="s">
        <v>75</v>
      </c>
      <c r="AF88" s="70"/>
      <c r="AG88" s="70"/>
      <c r="AH88" s="70"/>
      <c r="AI88" s="70"/>
      <c r="AJ88" s="70"/>
      <c r="AK88" s="70"/>
      <c r="AL88" s="70"/>
      <c r="AM88" s="70"/>
      <c r="AN88" s="65"/>
      <c r="AO88" s="51">
        <v>100</v>
      </c>
      <c r="AP88" s="51"/>
      <c r="AQ88" s="51"/>
      <c r="AR88" s="51"/>
      <c r="AS88" s="51"/>
      <c r="AT88" s="51"/>
      <c r="AU88" s="51"/>
      <c r="AV88" s="51"/>
      <c r="AW88" s="42">
        <v>0</v>
      </c>
      <c r="AX88" s="43"/>
      <c r="AY88" s="43"/>
      <c r="AZ88" s="43"/>
      <c r="BA88" s="43"/>
      <c r="BB88" s="43"/>
      <c r="BC88" s="43"/>
      <c r="BD88" s="44"/>
      <c r="BE88" s="51">
        <v>100</v>
      </c>
      <c r="BF88" s="51"/>
      <c r="BG88" s="51"/>
      <c r="BH88" s="51"/>
      <c r="BI88" s="51"/>
      <c r="BJ88" s="51"/>
      <c r="BK88" s="51"/>
      <c r="BL88" s="51"/>
    </row>
    <row r="89" spans="41:64" ht="12.75" hidden="1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0" ht="25.5" customHeight="1"/>
    <row r="91" spans="1:59" ht="17.25" customHeight="1">
      <c r="A91" s="124" t="s">
        <v>117</v>
      </c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5"/>
      <c r="AO91" s="120" t="s">
        <v>118</v>
      </c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</row>
    <row r="92" spans="23:59" ht="20.25" customHeight="1">
      <c r="W92" s="127" t="s">
        <v>5</v>
      </c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O92" s="128" t="s">
        <v>52</v>
      </c>
      <c r="AP92" s="128"/>
      <c r="AQ92" s="128"/>
      <c r="AR92" s="128"/>
      <c r="AS92" s="128"/>
      <c r="AT92" s="128"/>
      <c r="AU92" s="128"/>
      <c r="AV92" s="128"/>
      <c r="AW92" s="128"/>
      <c r="AX92" s="128"/>
      <c r="AY92" s="128"/>
      <c r="AZ92" s="128"/>
      <c r="BA92" s="128"/>
      <c r="BB92" s="128"/>
      <c r="BC92" s="128"/>
      <c r="BD92" s="128"/>
      <c r="BE92" s="128"/>
      <c r="BF92" s="128"/>
      <c r="BG92" s="128"/>
    </row>
    <row r="93" spans="1:6" ht="15.75" customHeight="1">
      <c r="A93" s="121" t="s">
        <v>3</v>
      </c>
      <c r="B93" s="121"/>
      <c r="C93" s="121"/>
      <c r="D93" s="121"/>
      <c r="E93" s="121"/>
      <c r="F93" s="121"/>
    </row>
    <row r="94" spans="1:45" ht="28.5" customHeight="1">
      <c r="A94" s="129" t="s">
        <v>94</v>
      </c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</row>
    <row r="95" spans="1:45" ht="12.75">
      <c r="A95" s="146" t="s">
        <v>47</v>
      </c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</row>
    <row r="96" spans="1:45" ht="12.7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21.75" customHeight="1">
      <c r="A97" s="124" t="s">
        <v>105</v>
      </c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5"/>
      <c r="AO97" s="120" t="s">
        <v>104</v>
      </c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  <c r="BG97" s="120"/>
    </row>
    <row r="98" spans="23:59" ht="10.5" customHeight="1">
      <c r="W98" s="127" t="s">
        <v>5</v>
      </c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O98" s="128" t="s">
        <v>52</v>
      </c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</row>
    <row r="99" spans="1:8" ht="10.5" customHeight="1">
      <c r="A99" s="147">
        <v>45166</v>
      </c>
      <c r="B99" s="148"/>
      <c r="C99" s="148"/>
      <c r="D99" s="148"/>
      <c r="E99" s="148"/>
      <c r="F99" s="148"/>
      <c r="G99" s="148"/>
      <c r="H99" s="148"/>
    </row>
    <row r="100" spans="1:17" ht="12.75">
      <c r="A100" s="127" t="s">
        <v>45</v>
      </c>
      <c r="B100" s="127"/>
      <c r="C100" s="127"/>
      <c r="D100" s="127"/>
      <c r="E100" s="127"/>
      <c r="F100" s="127"/>
      <c r="G100" s="127"/>
      <c r="H100" s="127"/>
      <c r="I100" s="17"/>
      <c r="J100" s="17"/>
      <c r="K100" s="17"/>
      <c r="L100" s="17"/>
      <c r="M100" s="17"/>
      <c r="N100" s="17"/>
      <c r="O100" s="17"/>
      <c r="P100" s="17"/>
      <c r="Q100" s="17"/>
    </row>
    <row r="101" ht="10.5" customHeight="1">
      <c r="A101" s="24" t="s">
        <v>46</v>
      </c>
    </row>
  </sheetData>
  <mergeCells count="292">
    <mergeCell ref="A75:F75"/>
    <mergeCell ref="A76:F76"/>
    <mergeCell ref="A100:H100"/>
    <mergeCell ref="A94:AS94"/>
    <mergeCell ref="A95:AS95"/>
    <mergeCell ref="A99:H99"/>
    <mergeCell ref="A97:V97"/>
    <mergeCell ref="W97:AM97"/>
    <mergeCell ref="AO97:BG97"/>
    <mergeCell ref="W98:AM98"/>
    <mergeCell ref="AO98:BG98"/>
    <mergeCell ref="G73:Y73"/>
    <mergeCell ref="G74:Y74"/>
    <mergeCell ref="AO84:AV84"/>
    <mergeCell ref="AW84:BD84"/>
    <mergeCell ref="AW73:BD73"/>
    <mergeCell ref="AE76:AN76"/>
    <mergeCell ref="AW78:BD78"/>
    <mergeCell ref="AO80:AV80"/>
    <mergeCell ref="AW80:BD80"/>
    <mergeCell ref="A72:F72"/>
    <mergeCell ref="A73:F73"/>
    <mergeCell ref="G72:Y72"/>
    <mergeCell ref="AE73:AN73"/>
    <mergeCell ref="AR60:AY61"/>
    <mergeCell ref="A59:AY59"/>
    <mergeCell ref="AW71:BD71"/>
    <mergeCell ref="AB64:AI64"/>
    <mergeCell ref="A60:C61"/>
    <mergeCell ref="D62:AA62"/>
    <mergeCell ref="AB62:AI62"/>
    <mergeCell ref="A65:C65"/>
    <mergeCell ref="D65:AA65"/>
    <mergeCell ref="AB65:AI65"/>
    <mergeCell ref="A37:BL37"/>
    <mergeCell ref="A25:BL25"/>
    <mergeCell ref="A26:BL26"/>
    <mergeCell ref="A31:BL31"/>
    <mergeCell ref="A34:F34"/>
    <mergeCell ref="G34:BL34"/>
    <mergeCell ref="A32:F32"/>
    <mergeCell ref="A35:F35"/>
    <mergeCell ref="G35:BL35"/>
    <mergeCell ref="A28:BL28"/>
    <mergeCell ref="T23:W23"/>
    <mergeCell ref="A23:H23"/>
    <mergeCell ref="A33:F33"/>
    <mergeCell ref="G33:BL33"/>
    <mergeCell ref="I23:S23"/>
    <mergeCell ref="A29:BL29"/>
    <mergeCell ref="A30:BL30"/>
    <mergeCell ref="AO4:BL4"/>
    <mergeCell ref="AO5:BL5"/>
    <mergeCell ref="B16:L16"/>
    <mergeCell ref="N16:AS16"/>
    <mergeCell ref="AU16:BB16"/>
    <mergeCell ref="AO7:AU7"/>
    <mergeCell ref="AW7:BF7"/>
    <mergeCell ref="N13:AS13"/>
    <mergeCell ref="N14:AS14"/>
    <mergeCell ref="AU13:BB13"/>
    <mergeCell ref="AJ62:AQ62"/>
    <mergeCell ref="D60:AA61"/>
    <mergeCell ref="A27:BL27"/>
    <mergeCell ref="AO6:BF6"/>
    <mergeCell ref="B17:L17"/>
    <mergeCell ref="N17:AS17"/>
    <mergeCell ref="AU17:BB17"/>
    <mergeCell ref="A22:T22"/>
    <mergeCell ref="AS22:BC22"/>
    <mergeCell ref="BD22:BL22"/>
    <mergeCell ref="BE76:BL76"/>
    <mergeCell ref="A78:F78"/>
    <mergeCell ref="AO3:BL3"/>
    <mergeCell ref="A62:C62"/>
    <mergeCell ref="AR62:AY62"/>
    <mergeCell ref="A63:C63"/>
    <mergeCell ref="D63:AA63"/>
    <mergeCell ref="AB63:AI63"/>
    <mergeCell ref="AJ63:AQ63"/>
    <mergeCell ref="AR63:AY63"/>
    <mergeCell ref="A77:F77"/>
    <mergeCell ref="AO92:BG92"/>
    <mergeCell ref="BE84:BL84"/>
    <mergeCell ref="Z79:AD79"/>
    <mergeCell ref="Z81:AD81"/>
    <mergeCell ref="G77:Y77"/>
    <mergeCell ref="BE77:BL77"/>
    <mergeCell ref="G78:Y78"/>
    <mergeCell ref="Z78:AD78"/>
    <mergeCell ref="AE78:AN78"/>
    <mergeCell ref="BE74:BL74"/>
    <mergeCell ref="AO73:AV73"/>
    <mergeCell ref="A93:F93"/>
    <mergeCell ref="A74:F74"/>
    <mergeCell ref="Z74:AD74"/>
    <mergeCell ref="AE74:AN74"/>
    <mergeCell ref="A91:V91"/>
    <mergeCell ref="W91:AM91"/>
    <mergeCell ref="W92:AM92"/>
    <mergeCell ref="G76:Y76"/>
    <mergeCell ref="AB60:AI61"/>
    <mergeCell ref="AJ60:AQ61"/>
    <mergeCell ref="AO91:BG91"/>
    <mergeCell ref="BE71:BL71"/>
    <mergeCell ref="AO74:AV74"/>
    <mergeCell ref="AR64:AY64"/>
    <mergeCell ref="AJ65:AQ65"/>
    <mergeCell ref="AR67:AY67"/>
    <mergeCell ref="AR65:AY65"/>
    <mergeCell ref="AO71:AV71"/>
    <mergeCell ref="AE71:AN71"/>
    <mergeCell ref="Z77:AD77"/>
    <mergeCell ref="AE77:AN77"/>
    <mergeCell ref="G75:Y75"/>
    <mergeCell ref="Z75:AD75"/>
    <mergeCell ref="G71:Y71"/>
    <mergeCell ref="Z76:AD76"/>
    <mergeCell ref="AE75:AN75"/>
    <mergeCell ref="A38:BL38"/>
    <mergeCell ref="G42:BL42"/>
    <mergeCell ref="G43:BL43"/>
    <mergeCell ref="A44:F44"/>
    <mergeCell ref="A43:F43"/>
    <mergeCell ref="A40:BL40"/>
    <mergeCell ref="A41:F41"/>
    <mergeCell ref="G41:BL41"/>
    <mergeCell ref="A42:F42"/>
    <mergeCell ref="A51:C51"/>
    <mergeCell ref="G44:BL44"/>
    <mergeCell ref="A64:C64"/>
    <mergeCell ref="D64:AA64"/>
    <mergeCell ref="A46:AZ46"/>
    <mergeCell ref="AC48:AJ49"/>
    <mergeCell ref="AK53:AR53"/>
    <mergeCell ref="AC56:AJ56"/>
    <mergeCell ref="AK56:AR56"/>
    <mergeCell ref="AJ64:AQ64"/>
    <mergeCell ref="AO1:BL1"/>
    <mergeCell ref="A52:C52"/>
    <mergeCell ref="U22:AD22"/>
    <mergeCell ref="AE22:AR22"/>
    <mergeCell ref="AK52:AR52"/>
    <mergeCell ref="AS52:AZ52"/>
    <mergeCell ref="G32:BL32"/>
    <mergeCell ref="AS51:AZ51"/>
    <mergeCell ref="AS50:AZ50"/>
    <mergeCell ref="AO2:BL2"/>
    <mergeCell ref="AK50:AR50"/>
    <mergeCell ref="AK51:AR51"/>
    <mergeCell ref="D48:AB49"/>
    <mergeCell ref="D50:AB50"/>
    <mergeCell ref="D51:AB51"/>
    <mergeCell ref="AC50:AJ50"/>
    <mergeCell ref="AC51:AJ51"/>
    <mergeCell ref="A50:C50"/>
    <mergeCell ref="A70:BL70"/>
    <mergeCell ref="Z73:AD73"/>
    <mergeCell ref="A67:C67"/>
    <mergeCell ref="D67:AA67"/>
    <mergeCell ref="AR68:AY68"/>
    <mergeCell ref="A68:C68"/>
    <mergeCell ref="D68:AA68"/>
    <mergeCell ref="AB68:AI68"/>
    <mergeCell ref="AJ68:AQ68"/>
    <mergeCell ref="A71:F71"/>
    <mergeCell ref="B20:L20"/>
    <mergeCell ref="N20:Y20"/>
    <mergeCell ref="AA20:AI20"/>
    <mergeCell ref="Z71:AD71"/>
    <mergeCell ref="A58:BL58"/>
    <mergeCell ref="A54:C54"/>
    <mergeCell ref="D54:AB54"/>
    <mergeCell ref="AC54:AJ54"/>
    <mergeCell ref="AK54:AR54"/>
    <mergeCell ref="B19:L19"/>
    <mergeCell ref="N19:Y19"/>
    <mergeCell ref="AA19:AI19"/>
    <mergeCell ref="BE20:BL20"/>
    <mergeCell ref="BE19:BL19"/>
    <mergeCell ref="AK19:BC19"/>
    <mergeCell ref="AK20:BC20"/>
    <mergeCell ref="AU14:BB14"/>
    <mergeCell ref="A10:BL10"/>
    <mergeCell ref="A11:BL11"/>
    <mergeCell ref="B13:L13"/>
    <mergeCell ref="B14:L14"/>
    <mergeCell ref="AO76:AV76"/>
    <mergeCell ref="AW76:BD76"/>
    <mergeCell ref="AO72:AV72"/>
    <mergeCell ref="BE73:BL73"/>
    <mergeCell ref="AW74:BD74"/>
    <mergeCell ref="AO75:AV75"/>
    <mergeCell ref="AW75:BD75"/>
    <mergeCell ref="BE75:BL75"/>
    <mergeCell ref="AW72:BD72"/>
    <mergeCell ref="BE72:BL72"/>
    <mergeCell ref="AO78:AV78"/>
    <mergeCell ref="BE78:BL78"/>
    <mergeCell ref="AO77:AV77"/>
    <mergeCell ref="AW77:BD77"/>
    <mergeCell ref="BE79:BL79"/>
    <mergeCell ref="BE80:BL80"/>
    <mergeCell ref="A79:F79"/>
    <mergeCell ref="AW79:BD79"/>
    <mergeCell ref="AE79:AN79"/>
    <mergeCell ref="G79:Y79"/>
    <mergeCell ref="BE81:BL81"/>
    <mergeCell ref="A80:F80"/>
    <mergeCell ref="G80:Y80"/>
    <mergeCell ref="Z80:AD80"/>
    <mergeCell ref="AE80:AN80"/>
    <mergeCell ref="AW81:BD81"/>
    <mergeCell ref="AO82:AV82"/>
    <mergeCell ref="AW82:BD82"/>
    <mergeCell ref="BE82:BL82"/>
    <mergeCell ref="A81:F81"/>
    <mergeCell ref="G81:Y81"/>
    <mergeCell ref="A82:F82"/>
    <mergeCell ref="G82:Y82"/>
    <mergeCell ref="Z82:AD82"/>
    <mergeCell ref="AE82:AN82"/>
    <mergeCell ref="AE81:AN81"/>
    <mergeCell ref="BE83:BL83"/>
    <mergeCell ref="A85:F85"/>
    <mergeCell ref="G85:Y85"/>
    <mergeCell ref="Z85:AD85"/>
    <mergeCell ref="AE85:AN85"/>
    <mergeCell ref="AO85:AV85"/>
    <mergeCell ref="AW85:BD85"/>
    <mergeCell ref="BE85:BL85"/>
    <mergeCell ref="A83:F83"/>
    <mergeCell ref="G83:Y83"/>
    <mergeCell ref="AE86:AN86"/>
    <mergeCell ref="A87:F87"/>
    <mergeCell ref="G87:Y87"/>
    <mergeCell ref="Z87:AD87"/>
    <mergeCell ref="AE87:AN87"/>
    <mergeCell ref="A86:F86"/>
    <mergeCell ref="G86:Y86"/>
    <mergeCell ref="Z86:AD86"/>
    <mergeCell ref="A88:F88"/>
    <mergeCell ref="G88:Y88"/>
    <mergeCell ref="Z88:AD88"/>
    <mergeCell ref="AE88:AN88"/>
    <mergeCell ref="BE88:BL88"/>
    <mergeCell ref="AO86:AV86"/>
    <mergeCell ref="AW86:BD86"/>
    <mergeCell ref="BE86:BL86"/>
    <mergeCell ref="AO87:AV87"/>
    <mergeCell ref="AW87:BD87"/>
    <mergeCell ref="BE87:BL87"/>
    <mergeCell ref="AO88:AV88"/>
    <mergeCell ref="AW88:BD88"/>
    <mergeCell ref="AO83:AV83"/>
    <mergeCell ref="AW83:BD83"/>
    <mergeCell ref="AB67:AI67"/>
    <mergeCell ref="AJ67:AQ67"/>
    <mergeCell ref="Z83:AD83"/>
    <mergeCell ref="AE83:AN83"/>
    <mergeCell ref="AO81:AV81"/>
    <mergeCell ref="AO79:AV79"/>
    <mergeCell ref="Z72:AD72"/>
    <mergeCell ref="AE72:AN72"/>
    <mergeCell ref="A84:F84"/>
    <mergeCell ref="G84:Y84"/>
    <mergeCell ref="Z84:AD84"/>
    <mergeCell ref="AE84:AN84"/>
    <mergeCell ref="AS54:AZ54"/>
    <mergeCell ref="AS55:AZ55"/>
    <mergeCell ref="A56:C56"/>
    <mergeCell ref="D56:AB56"/>
    <mergeCell ref="AS56:AZ56"/>
    <mergeCell ref="A55:C55"/>
    <mergeCell ref="D55:AB55"/>
    <mergeCell ref="AC55:AJ55"/>
    <mergeCell ref="AK55:AR55"/>
    <mergeCell ref="AS53:AZ53"/>
    <mergeCell ref="A48:C49"/>
    <mergeCell ref="A47:AZ47"/>
    <mergeCell ref="A53:C53"/>
    <mergeCell ref="D53:AB53"/>
    <mergeCell ref="AC53:AJ53"/>
    <mergeCell ref="AC52:AJ52"/>
    <mergeCell ref="AK48:AR49"/>
    <mergeCell ref="D52:AB52"/>
    <mergeCell ref="AS48:AZ49"/>
    <mergeCell ref="AR66:AY66"/>
    <mergeCell ref="A66:C66"/>
    <mergeCell ref="D66:AA66"/>
    <mergeCell ref="AB66:AI66"/>
    <mergeCell ref="AJ66:AQ66"/>
  </mergeCells>
  <conditionalFormatting sqref="H74:L74 G74:G84 G86:G88">
    <cfRule type="cellIs" priority="1" dxfId="0" operator="equal" stopIfTrue="1">
      <formula>$G73</formula>
    </cfRule>
  </conditionalFormatting>
  <conditionalFormatting sqref="D52:D56">
    <cfRule type="cellIs" priority="2" dxfId="0" operator="equal" stopIfTrue="1">
      <formula>$D51</formula>
    </cfRule>
  </conditionalFormatting>
  <conditionalFormatting sqref="G85">
    <cfRule type="cellIs" priority="3" dxfId="0" operator="equal" stopIfTrue="1">
      <formula>$G83</formula>
    </cfRule>
  </conditionalFormatting>
  <conditionalFormatting sqref="A74:F83 A85:F88">
    <cfRule type="cellIs" priority="4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2023-07-03T11:50:22Z</cp:lastPrinted>
  <dcterms:created xsi:type="dcterms:W3CDTF">2016-08-15T09:54:21Z</dcterms:created>
  <dcterms:modified xsi:type="dcterms:W3CDTF">2023-09-05T05:35:52Z</dcterms:modified>
  <cp:category/>
  <cp:version/>
  <cp:contentType/>
  <cp:contentStatus/>
</cp:coreProperties>
</file>