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<sst xmlns="http://schemas.openxmlformats.org/spreadsheetml/2006/main" count="295" uniqueCount="176">
  <si>
    <t>1955400000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</si>
  <si>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</si>
  <si>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</si>
  <si>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</si>
  <si>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</si>
  <si>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</si>
  <si>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</si>
  <si>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</si>
  <si>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</si>
  <si>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</si>
  <si>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</si>
  <si>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</si>
  <si>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</si>
  <si>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</si>
  <si>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</si>
  <si>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</si>
  <si>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</si>
  <si>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</si>
  <si>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</si>
  <si>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</si>
  <si>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</si>
  <si>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</si>
  <si>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1040</t>
  </si>
  <si>
    <t>3242</t>
  </si>
  <si>
    <t>1090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</si>
  <si>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</si>
  <si>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</si>
  <si>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</si>
  <si>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</si>
  <si>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</si>
  <si>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Програма "Безпечна громада на 2023-2025 роки"</t>
  </si>
  <si>
    <t>Рішення міської ради від 09 грудня 2022  року № 1162</t>
  </si>
  <si>
    <t>0490</t>
  </si>
  <si>
    <t>7530</t>
  </si>
  <si>
    <t>0460</t>
  </si>
  <si>
    <t>Інші заходи у сфері зв`язку, телекомунікації та інформатики</t>
  </si>
  <si>
    <t>Програма цифрової трансформації Чортківської міської територіальної громади на 2023-2025 роки</t>
  </si>
  <si>
    <t>Рішення міської ради від 09 грудня 2022  року № 1163</t>
  </si>
  <si>
    <t>0117693</t>
  </si>
  <si>
    <t>7693</t>
  </si>
  <si>
    <t>Інші заходи, пов`язані з економічною діяльністю</t>
  </si>
  <si>
    <t>Програма підтримки комунального підприємства "Агенція місцевого економічного розвитку" Чортківської міської ради на 2022-2024 роки</t>
  </si>
  <si>
    <t>Рішення міської ради від 04 лютого 2022 року № 937</t>
  </si>
  <si>
    <t>0118110</t>
  </si>
  <si>
    <t>8110</t>
  </si>
  <si>
    <t>0320</t>
  </si>
  <si>
    <t>0118220</t>
  </si>
  <si>
    <t>8220</t>
  </si>
  <si>
    <t>0380</t>
  </si>
  <si>
    <t>Заходи та роботи з мобілізаційної підготовки місцевого значення</t>
  </si>
  <si>
    <t>0600000</t>
  </si>
  <si>
    <t>Управлiння освiти,молодi та спорту Чорткiвської мiської ради</t>
  </si>
  <si>
    <t>0610000</t>
  </si>
  <si>
    <t>0611142</t>
  </si>
  <si>
    <t>0990</t>
  </si>
  <si>
    <t>Інші програми та заходи у сфері освіти</t>
  </si>
  <si>
    <t>Рішення міської ради від 24 грудня 2020 року № 134</t>
  </si>
  <si>
    <t>0800000</t>
  </si>
  <si>
    <t>Управлiння соцiального захисту та охорони здоров'я Чорткiвської мiської ради</t>
  </si>
  <si>
    <t>0810000</t>
  </si>
  <si>
    <t>Багатопрофільна стаціонарна медична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</si>
  <si>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</si>
  <si>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</si>
  <si>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0812152</t>
  </si>
  <si>
    <t>2152</t>
  </si>
  <si>
    <t>0763</t>
  </si>
  <si>
    <t>Інші програми та заходи у сфері охорони здоров`я</t>
  </si>
  <si>
    <t>Програма по забезпеченню безоплатного і пільгового відпуску лікарських засобів за рецептами лікарів у разі амбулаторного лікування окремих груп жителів Чортківської міської територіальної громади та за певними категоріями захворювань на 2023-2025 роки</t>
  </si>
  <si>
    <t>Програма підтримки благодійної організації "Дім милосердя" 2023-2025  роки</t>
  </si>
  <si>
    <t>Рішення міської ради від 09 грудня 2022  року № 1160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</si>
  <si>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</si>
  <si>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</si>
  <si>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</si>
  <si>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</si>
  <si>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</si>
  <si>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0813035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</si>
  <si>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</si>
  <si>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</si>
  <si>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</si>
  <si>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0900000</t>
  </si>
  <si>
    <t>Служба у справах дiтей Чорткiвської мiської ради</t>
  </si>
  <si>
    <t>0910000</t>
  </si>
  <si>
    <t>0913112</t>
  </si>
  <si>
    <t>3112</t>
  </si>
  <si>
    <t>Заходи державної політики з питань дітей та їх соціального захисту</t>
  </si>
  <si>
    <t>Рішення міської ради від 09 грудня 2022 року № 1175</t>
  </si>
  <si>
    <t>1000000</t>
  </si>
  <si>
    <t>Управлiння культури та мистецтв Чорткiвської мiської ради</t>
  </si>
  <si>
    <t>1010000</t>
  </si>
  <si>
    <t>1014082</t>
  </si>
  <si>
    <t>4082</t>
  </si>
  <si>
    <t>0829</t>
  </si>
  <si>
    <t>Інші заходи в галузі культури і мистецтва</t>
  </si>
  <si>
    <t>1200000</t>
  </si>
  <si>
    <t>Управлiння комунального господарства  Чорткiвської мiської ради</t>
  </si>
  <si>
    <t>1210000</t>
  </si>
  <si>
    <t>1216017</t>
  </si>
  <si>
    <t>6017</t>
  </si>
  <si>
    <t>Інша діяльність, пов`язана з експлуатацією об`єктів житлово-комунального господарства</t>
  </si>
  <si>
    <t>1216030</t>
  </si>
  <si>
    <t>1217530</t>
  </si>
  <si>
    <t>УСЬОГО</t>
  </si>
  <si>
    <t>X</t>
  </si>
  <si>
    <t>Додаток 6</t>
  </si>
  <si>
    <t>до рішення міської ради</t>
  </si>
  <si>
    <t>"Про бюджет Чортківської міської</t>
  </si>
  <si>
    <t>Секретар міської ради</t>
  </si>
  <si>
    <t>Ярослав ДЗИНДРА</t>
  </si>
  <si>
    <t>Програма розвитку місцевого самоврядування Чортківської міської територіальної громади на 2024-2026 роки</t>
  </si>
  <si>
    <t>Рішення міської ради від 03 листопада 2023 року № 1705</t>
  </si>
  <si>
    <t>Рішення міської ради від 03 листопада 2023 року № 1706</t>
  </si>
  <si>
    <t>Програма розвитку міжнародного співробітництва Чортківської міської територіальної громади на 2024-2026 роки</t>
  </si>
  <si>
    <t>Програма сприяння оборонній та мобілізаційній готовності на території Чортківської міської територіальної громади на 2022- 2024 роки</t>
  </si>
  <si>
    <t>Надання позашкільної освіти закладами позашкільної освіти, заходи із позашкільної роботи з дітьми</t>
  </si>
  <si>
    <t>Програма розвитку та фінансової підтримки комунального некомерційного підприємства "Чортківська центральна міська лікарня" Чортківської міської ради на 2024-2026 роки</t>
  </si>
  <si>
    <t>Програма розвитку та фінансової підтримки комунального некомерційного підприємства "Чортківська міська стоматологічна поліклініка" на 2024-2026 роки</t>
  </si>
  <si>
    <t>Програма розвитку та фінансової  підтримки  комунального некомерційного підприємства «Центр первинної медико-санітарної допомоги» Чортківської міської ради на 2024-2026 роки</t>
  </si>
  <si>
    <t>Цільова програма соціальної підтримки ромадян Чортківської міської територіальної громади "Турбота" на 2024-2026 роки</t>
  </si>
  <si>
    <t>Програма здійснення компенсаційних виплат фізичним особам за надання соціальних послуг та інших видів допомог громадянам ЧМТГ на 2024-2026 роки</t>
  </si>
  <si>
    <t>Програма надання адресної грошової допомоги громадянам Чортківської міської територіальної громади на 2024-2026 роки</t>
  </si>
  <si>
    <t>Заходи пов'язані з поліпшенням питної води</t>
  </si>
  <si>
    <t>Програма фінансової підтримки комунальних підриємств Чортківської міської територіальної громади на 2024-2026 роки</t>
  </si>
  <si>
    <t>Рішення міської ради від 03 листопада 2023 року № 1697</t>
  </si>
  <si>
    <t>територіальної громади на 2024 рік"</t>
  </si>
  <si>
    <t>Програма "Безпечна громада на 2023-2026 роки"</t>
  </si>
  <si>
    <t>Рішення міської ради від 23 грудня 2021  року № 840 зі змінами</t>
  </si>
  <si>
    <t>Розподіл витрат бюджету Чортківської міської територіальної громади на реалізацію місцевих/регіональних програм у 2024 році</t>
  </si>
  <si>
    <t>0611070</t>
  </si>
  <si>
    <t>0960</t>
  </si>
  <si>
    <t xml:space="preserve">Рішення міської ради від 08 грудня 2023 року № </t>
  </si>
  <si>
    <t>Програма сприяння виконанню рішень судів, інших виконавчих документів та сплати судового збору на 2024-2025 роки</t>
  </si>
  <si>
    <t>Рішення міської ради від 08 грудня 2023 року №</t>
  </si>
  <si>
    <t>Програма підтримки обдарованих дітей Чортківської міської територіальної громади на 2021-2025 роки</t>
  </si>
  <si>
    <t>Програма діяльності "Університету третього віку" в Чортківській міській територіальній громаді на 2024-2025 роки</t>
  </si>
  <si>
    <t>Програма забезпечення житлом дітей-сиріт та дітей, позбавлених батьківського піклування та осіб з їх числа на 2022-2024 роки</t>
  </si>
  <si>
    <t>Рішення міської ради від 02 грудня 2021 року № 768</t>
  </si>
  <si>
    <t>Програма соціально-правового захисту дітей на 2023-2025 роки</t>
  </si>
  <si>
    <t>Програма розвитку культури Чортківської міської територіальної громади на 2024-2026 роки</t>
  </si>
  <si>
    <t>Програма ефективного розвитку та підтримки ОСББ  Чортківської міської територіальної громади на 2024 - 2026 роки</t>
  </si>
  <si>
    <r>
      <t xml:space="preserve">Програма  </t>
    </r>
    <r>
      <rPr>
        <b/>
        <sz val="10"/>
        <rFont val="Arial Cyr"/>
        <family val="0"/>
      </rPr>
      <t>"</t>
    </r>
    <r>
      <rPr>
        <sz val="10"/>
        <rFont val="Arial Cyr"/>
        <family val="0"/>
      </rPr>
      <t>Картка Чортків'янина" на 2024-2026 роки</t>
    </r>
  </si>
  <si>
    <t>Програма захисту Чортківської міської територіальної громади від надзвичайних ситуацій техногенного та природного характеру на 2024 - 2026 роки</t>
  </si>
  <si>
    <t xml:space="preserve"> Заходи із запобігання та ліквідації надзвичайних ситуацій та наслідків стихійного лиха</t>
  </si>
  <si>
    <t>Рішення міської ради від 09 грудня 2022 року № 1158</t>
  </si>
  <si>
    <t>Компенсаційні виплати на пільговий проізд автомобільним транспортом окремим категоріям громадян</t>
  </si>
  <si>
    <t>Компенсаційні виплати за пільговий проізд  окремих категорій громадян на залізничному транспорті</t>
  </si>
  <si>
    <t>Рішення міської ради від 03 листопада 2023 року № 1694</t>
  </si>
  <si>
    <r>
      <t>Цільова програма соціальної підтримки громадян Чортківської міської територіальної громади "</t>
    </r>
    <r>
      <rPr>
        <b/>
        <sz val="10"/>
        <rFont val="Arial Cyr"/>
        <family val="0"/>
      </rPr>
      <t>Турбота</t>
    </r>
    <r>
      <rPr>
        <sz val="10"/>
        <rFont val="Arial Cyr"/>
        <family val="0"/>
      </rPr>
      <t>" на 2024-2026 роки</t>
    </r>
  </si>
  <si>
    <t>Цільова програма соціальної підтримки громадян Чортківської міської територіальної громади "Турбота" на 2024-2026 роки</t>
  </si>
  <si>
    <t>Рішення міської ради від 03 листопада  2023 року №1694</t>
  </si>
  <si>
    <t>Програма допомоги на лікування та реабілітацію військовослужбовців Чортківської міської територіальної громади, які брали (беруть) участь у захисті України на 2024-2026 роки</t>
  </si>
  <si>
    <t>Рішення міської ради від   грудня  2023  року №</t>
  </si>
  <si>
    <t>Рішення міської ради від   03 листопада   2023  року №1692</t>
  </si>
  <si>
    <t>Програма підтримки осіб Чортківської міської територіальної громади, які страждають на рідкісні захворювання на 2024-2026 роки</t>
  </si>
  <si>
    <t>Програма підтримки породіль Чортківської міської територіальної громади на 2024-2026 роки</t>
  </si>
  <si>
    <t>Програма регулювання чисельності тварин гуманними методами на території Чортківськівсько міській територіальній громаді  на 2024-2026 роки</t>
  </si>
  <si>
    <t>Рішення міської ради від 03 листопада  2023 року № 1700</t>
  </si>
  <si>
    <t>Внески до статутного капіталу суб`єктів господарювання</t>
  </si>
  <si>
    <t>Природоохоронні заходи за рахунок цільових фондів</t>
  </si>
  <si>
    <t>0540</t>
  </si>
  <si>
    <t>Програма збільшення статутного капіталу КП "Чортківське виробниче управління водопровідно-каналізаційного господарства" Чортківськоі міськоі ради на 2021-2024 рік</t>
  </si>
  <si>
    <t>Рішення міської ради від  26 березня 2021  року № 331</t>
  </si>
  <si>
    <t>Програма збільшення статутного капіталу КП "Благоустрій" міськоі ради на 2023-2026 роки</t>
  </si>
  <si>
    <t>Рішення міської ради від 12  червня 2023 року № 1475</t>
  </si>
  <si>
    <t>Програма охорони навколишнього середовища Чортківської міської територіальної громади на 2024-2026 роки</t>
  </si>
  <si>
    <t xml:space="preserve">Рішення міської ради від   грудня 2023  року № </t>
  </si>
  <si>
    <t>Програма "Питна вода Чортківської міської територіальної громади" на 2024-2026 роки</t>
  </si>
  <si>
    <t>Рішення міської ради від  грудня 2023  року №</t>
  </si>
  <si>
    <t xml:space="preserve">Рішення міської ради від  2023 роки № </t>
  </si>
  <si>
    <t>Рішення міської ради від 03 листопада 2023 роки № 1693</t>
  </si>
  <si>
    <t>Рішення міської ради від 03 листопада 2023 року № 1704</t>
  </si>
  <si>
    <t>Рішення міської ради від 03 листопада 2023 року № 1698</t>
  </si>
  <si>
    <t xml:space="preserve">Рішення міської ради від   2023 року № </t>
  </si>
  <si>
    <t>0615011</t>
  </si>
  <si>
    <t>0810</t>
  </si>
  <si>
    <t>Програма розвитку фізичної культури і спорту на 2021-2025 роки</t>
  </si>
  <si>
    <t>Рішення міської ради від 24 грудня 2020 року №133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</si>
</sst>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  <numFmt numFmtId="173" formatCode="#,##0.00_ ;\-#,##0.00\ "/>
  </numFmts>
  <fonts count="41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172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172" fontId="0" fillId="0" borderId="10" xfId="0" applyNumberForma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 quotePrefix="1">
      <alignment vertical="center" wrapText="1"/>
    </xf>
    <xf numFmtId="172" fontId="0" fillId="34" borderId="10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 quotePrefix="1">
      <alignment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quotePrefix="1">
      <alignment vertical="center" wrapText="1"/>
    </xf>
    <xf numFmtId="172" fontId="0" fillId="34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172" fontId="5" fillId="34" borderId="10" xfId="0" applyNumberFormat="1" applyFont="1" applyFill="1" applyBorder="1" applyAlignment="1">
      <alignment horizontal="right" vertical="center"/>
    </xf>
    <xf numFmtId="172" fontId="1" fillId="34" borderId="10" xfId="0" applyNumberFormat="1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right" vertical="center"/>
    </xf>
    <xf numFmtId="172" fontId="0" fillId="35" borderId="10" xfId="0" applyNumberFormat="1" applyFont="1" applyFill="1" applyBorder="1" applyAlignment="1">
      <alignment horizontal="right" vertical="center"/>
    </xf>
    <xf numFmtId="172" fontId="5" fillId="35" borderId="10" xfId="0" applyNumberFormat="1" applyFont="1" applyFill="1" applyBorder="1" applyAlignment="1">
      <alignment horizontal="right" vertical="center"/>
    </xf>
    <xf numFmtId="172" fontId="0" fillId="35" borderId="10" xfId="0" applyNumberFormat="1" applyFill="1" applyBorder="1" applyAlignment="1">
      <alignment horizontal="right" vertical="center"/>
    </xf>
    <xf numFmtId="0" fontId="0" fillId="0" borderId="10" xfId="0" applyFill="1" applyBorder="1" applyAlignment="1" quotePrefix="1">
      <alignment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2" fontId="1" fillId="36" borderId="10" xfId="0" applyNumberFormat="1" applyFont="1" applyFill="1" applyBorder="1" applyAlignment="1">
      <alignment horizontal="right" vertical="center"/>
    </xf>
    <xf numFmtId="172" fontId="6" fillId="36" borderId="10" xfId="0" applyNumberFormat="1" applyFont="1" applyFill="1" applyBorder="1" applyAlignment="1">
      <alignment horizontal="right" vertical="center"/>
    </xf>
    <xf numFmtId="172" fontId="0" fillId="36" borderId="10" xfId="0" applyNumberFormat="1" applyFont="1" applyFill="1" applyBorder="1" applyAlignment="1">
      <alignment horizontal="right" vertical="center"/>
    </xf>
    <xf numFmtId="172" fontId="5" fillId="36" borderId="10" xfId="0" applyNumberFormat="1" applyFont="1" applyFill="1" applyBorder="1" applyAlignment="1">
      <alignment horizontal="right" vertical="center"/>
    </xf>
    <xf numFmtId="172" fontId="0" fillId="36" borderId="10" xfId="0" applyNumberFormat="1" applyFill="1" applyBorder="1" applyAlignment="1">
      <alignment horizontal="right" vertic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 quotePrefix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 quotePrefix="1">
      <alignment vertical="center" wrapText="1"/>
    </xf>
    <xf numFmtId="0" fontId="1" fillId="36" borderId="10" xfId="0" applyFont="1" applyFill="1" applyBorder="1" applyAlignment="1" quotePrefix="1">
      <alignment vertical="center" wrapText="1"/>
    </xf>
    <xf numFmtId="0" fontId="5" fillId="36" borderId="10" xfId="0" applyFont="1" applyFill="1" applyBorder="1" applyAlignment="1" quotePrefix="1">
      <alignment vertical="center" wrapText="1"/>
    </xf>
    <xf numFmtId="172" fontId="0" fillId="37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0" zoomScaleNormal="80" zoomScalePageLayoutView="0" workbookViewId="0" topLeftCell="A1">
      <pane xSplit="3" ySplit="12" topLeftCell="E6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26" sqref="F26"/>
    </sheetView>
  </sheetViews>
  <sheetFormatPr defaultColWidth="9.00390625" defaultRowHeight="12.75"/>
  <cols>
    <col min="1" max="3" width="12.00390625" style="0" customWidth="1"/>
    <col min="4" max="6" width="40.75390625" style="0" customWidth="1"/>
    <col min="7" max="10" width="15.75390625" style="0" customWidth="1"/>
  </cols>
  <sheetData>
    <row r="1" ht="12.75">
      <c r="H1" t="s">
        <v>103</v>
      </c>
    </row>
    <row r="2" ht="12.75">
      <c r="H2" t="s">
        <v>104</v>
      </c>
    </row>
    <row r="3" ht="12.75">
      <c r="H3" t="s">
        <v>105</v>
      </c>
    </row>
    <row r="4" spans="4:8" ht="12.75">
      <c r="D4" s="18"/>
      <c r="H4" t="s">
        <v>123</v>
      </c>
    </row>
    <row r="6" spans="1:10" ht="12.75">
      <c r="A6" s="73" t="s">
        <v>126</v>
      </c>
      <c r="B6" s="74"/>
      <c r="C6" s="74"/>
      <c r="D6" s="74"/>
      <c r="E6" s="74"/>
      <c r="F6" s="74"/>
      <c r="G6" s="74"/>
      <c r="H6" s="74"/>
      <c r="I6" s="74"/>
      <c r="J6" s="74"/>
    </row>
    <row r="8" ht="12.75">
      <c r="A8" s="1" t="s">
        <v>0</v>
      </c>
    </row>
    <row r="9" spans="1:10" ht="12.75">
      <c r="A9" t="s">
        <v>1</v>
      </c>
      <c r="J9" s="2" t="s">
        <v>2</v>
      </c>
    </row>
    <row r="10" spans="1:10" ht="12.75">
      <c r="A10" s="68" t="s">
        <v>3</v>
      </c>
      <c r="B10" s="68" t="s">
        <v>4</v>
      </c>
      <c r="C10" s="68" t="s">
        <v>5</v>
      </c>
      <c r="D10" s="67" t="s">
        <v>6</v>
      </c>
      <c r="E10" s="67" t="s">
        <v>7</v>
      </c>
      <c r="F10" s="68" t="s">
        <v>8</v>
      </c>
      <c r="G10" s="69" t="s">
        <v>9</v>
      </c>
      <c r="H10" s="67" t="s">
        <v>10</v>
      </c>
      <c r="I10" s="67" t="s">
        <v>11</v>
      </c>
      <c r="J10" s="67"/>
    </row>
    <row r="11" spans="1:10" ht="67.5" customHeight="1">
      <c r="A11" s="67"/>
      <c r="B11" s="67"/>
      <c r="C11" s="67"/>
      <c r="D11" s="67"/>
      <c r="E11" s="67"/>
      <c r="F11" s="67"/>
      <c r="G11" s="69"/>
      <c r="H11" s="67"/>
      <c r="I11" s="4" t="s">
        <v>12</v>
      </c>
      <c r="J11" s="4" t="s">
        <v>13</v>
      </c>
    </row>
    <row r="12" spans="1:10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34">
        <v>7</v>
      </c>
      <c r="H12" s="4">
        <v>8</v>
      </c>
      <c r="I12" s="5">
        <v>9</v>
      </c>
      <c r="J12" s="5">
        <v>10</v>
      </c>
    </row>
    <row r="13" spans="1:10" ht="12.75">
      <c r="A13" s="6" t="s">
        <v>14</v>
      </c>
      <c r="B13" s="6" t="s">
        <v>15</v>
      </c>
      <c r="C13" s="6" t="s">
        <v>15</v>
      </c>
      <c r="D13" s="7" t="s">
        <v>16</v>
      </c>
      <c r="E13" s="7" t="s">
        <v>15</v>
      </c>
      <c r="F13" s="7" t="s">
        <v>15</v>
      </c>
      <c r="G13" s="35">
        <f>G14</f>
        <v>1695000</v>
      </c>
      <c r="H13" s="8">
        <f>H14</f>
        <v>1695000</v>
      </c>
      <c r="I13" s="8">
        <f>I14</f>
        <v>0</v>
      </c>
      <c r="J13" s="54">
        <f>J14</f>
        <v>0</v>
      </c>
    </row>
    <row r="14" spans="1:10" ht="12.75">
      <c r="A14" s="6" t="s">
        <v>17</v>
      </c>
      <c r="B14" s="6" t="s">
        <v>15</v>
      </c>
      <c r="C14" s="6" t="s">
        <v>15</v>
      </c>
      <c r="D14" s="7" t="s">
        <v>16</v>
      </c>
      <c r="E14" s="7" t="s">
        <v>15</v>
      </c>
      <c r="F14" s="7" t="s">
        <v>15</v>
      </c>
      <c r="G14" s="35">
        <f>G15+G16+G17+G18+G19+G20+G21</f>
        <v>1695000</v>
      </c>
      <c r="H14" s="54">
        <f>H15+H16+H17+H18+H19+H20+H21</f>
        <v>1695000</v>
      </c>
      <c r="I14" s="8">
        <f>I15+I16+I17+I18+I19</f>
        <v>0</v>
      </c>
      <c r="J14" s="54">
        <f>J15+J16+J17+J18+J19</f>
        <v>0</v>
      </c>
    </row>
    <row r="15" spans="1:10" ht="38.25">
      <c r="A15" s="25" t="s">
        <v>18</v>
      </c>
      <c r="B15" s="25" t="s">
        <v>19</v>
      </c>
      <c r="C15" s="25" t="s">
        <v>20</v>
      </c>
      <c r="D15" s="26" t="s">
        <v>21</v>
      </c>
      <c r="E15" s="26" t="s">
        <v>108</v>
      </c>
      <c r="F15" s="61" t="s">
        <v>109</v>
      </c>
      <c r="G15" s="36">
        <f>H15</f>
        <v>100000</v>
      </c>
      <c r="H15" s="27">
        <v>100000</v>
      </c>
      <c r="I15" s="27">
        <v>0</v>
      </c>
      <c r="J15" s="56">
        <v>0</v>
      </c>
    </row>
    <row r="16" spans="1:15" s="29" customFormat="1" ht="38.25">
      <c r="A16" s="28" t="s">
        <v>18</v>
      </c>
      <c r="B16" s="28" t="s">
        <v>19</v>
      </c>
      <c r="C16" s="28" t="s">
        <v>20</v>
      </c>
      <c r="D16" s="20" t="s">
        <v>21</v>
      </c>
      <c r="E16" s="19" t="s">
        <v>130</v>
      </c>
      <c r="F16" s="62" t="s">
        <v>131</v>
      </c>
      <c r="G16" s="37">
        <v>50000</v>
      </c>
      <c r="H16" s="30">
        <v>50000</v>
      </c>
      <c r="I16" s="30"/>
      <c r="J16" s="57"/>
      <c r="M16" s="59"/>
      <c r="N16" s="59"/>
      <c r="O16" s="59"/>
    </row>
    <row r="17" spans="1:15" s="18" customFormat="1" ht="39.75" customHeight="1">
      <c r="A17" s="28" t="s">
        <v>18</v>
      </c>
      <c r="B17" s="21" t="s">
        <v>19</v>
      </c>
      <c r="C17" s="21" t="s">
        <v>20</v>
      </c>
      <c r="D17" s="20" t="s">
        <v>21</v>
      </c>
      <c r="E17" s="15" t="s">
        <v>111</v>
      </c>
      <c r="F17" s="63" t="s">
        <v>110</v>
      </c>
      <c r="G17" s="38">
        <f>H17</f>
        <v>100000</v>
      </c>
      <c r="H17" s="17">
        <v>100000</v>
      </c>
      <c r="I17" s="17"/>
      <c r="J17" s="58"/>
      <c r="M17" s="60"/>
      <c r="N17" s="60"/>
      <c r="O17" s="60"/>
    </row>
    <row r="18" spans="1:15" s="18" customFormat="1" ht="25.5">
      <c r="A18" s="22" t="s">
        <v>26</v>
      </c>
      <c r="B18" s="22" t="s">
        <v>27</v>
      </c>
      <c r="C18" s="22" t="s">
        <v>28</v>
      </c>
      <c r="D18" s="16" t="s">
        <v>29</v>
      </c>
      <c r="E18" s="16" t="s">
        <v>124</v>
      </c>
      <c r="F18" s="63" t="s">
        <v>31</v>
      </c>
      <c r="G18" s="38">
        <v>15000</v>
      </c>
      <c r="H18" s="17">
        <v>15000</v>
      </c>
      <c r="I18" s="17">
        <v>0</v>
      </c>
      <c r="J18" s="58">
        <v>0</v>
      </c>
      <c r="M18" s="60"/>
      <c r="N18" s="60"/>
      <c r="O18" s="60"/>
    </row>
    <row r="19" spans="1:15" s="18" customFormat="1" ht="51">
      <c r="A19" s="4" t="s">
        <v>38</v>
      </c>
      <c r="B19" s="4" t="s">
        <v>39</v>
      </c>
      <c r="C19" s="4" t="s">
        <v>32</v>
      </c>
      <c r="D19" s="10" t="s">
        <v>40</v>
      </c>
      <c r="E19" s="10" t="s">
        <v>41</v>
      </c>
      <c r="F19" s="63" t="s">
        <v>42</v>
      </c>
      <c r="G19" s="38">
        <f>H19</f>
        <v>430000</v>
      </c>
      <c r="H19" s="11">
        <v>430000</v>
      </c>
      <c r="I19" s="11">
        <v>0</v>
      </c>
      <c r="J19" s="58">
        <v>0</v>
      </c>
      <c r="M19" s="60"/>
      <c r="N19" s="60"/>
      <c r="O19" s="60"/>
    </row>
    <row r="20" spans="1:15" s="18" customFormat="1" ht="51">
      <c r="A20" s="33" t="s">
        <v>43</v>
      </c>
      <c r="B20" s="33" t="s">
        <v>44</v>
      </c>
      <c r="C20" s="33" t="s">
        <v>45</v>
      </c>
      <c r="D20" s="41" t="s">
        <v>141</v>
      </c>
      <c r="E20" s="39" t="s">
        <v>140</v>
      </c>
      <c r="F20" s="63" t="s">
        <v>129</v>
      </c>
      <c r="G20" s="38">
        <v>500000</v>
      </c>
      <c r="H20" s="42">
        <v>500000</v>
      </c>
      <c r="I20" s="42">
        <v>0</v>
      </c>
      <c r="J20" s="55">
        <v>0</v>
      </c>
      <c r="M20" s="60"/>
      <c r="N20" s="60"/>
      <c r="O20" s="60"/>
    </row>
    <row r="21" spans="1:15" s="18" customFormat="1" ht="51">
      <c r="A21" s="4" t="s">
        <v>46</v>
      </c>
      <c r="B21" s="4" t="s">
        <v>47</v>
      </c>
      <c r="C21" s="4" t="s">
        <v>48</v>
      </c>
      <c r="D21" s="10" t="s">
        <v>49</v>
      </c>
      <c r="E21" s="10" t="s">
        <v>112</v>
      </c>
      <c r="F21" s="63" t="s">
        <v>125</v>
      </c>
      <c r="G21" s="38">
        <f>H21</f>
        <v>500000</v>
      </c>
      <c r="H21" s="11">
        <v>500000</v>
      </c>
      <c r="I21" s="11">
        <v>0</v>
      </c>
      <c r="J21" s="55">
        <v>0</v>
      </c>
      <c r="M21" s="60"/>
      <c r="N21" s="60"/>
      <c r="O21" s="60"/>
    </row>
    <row r="22" spans="1:15" s="18" customFormat="1" ht="25.5">
      <c r="A22" s="23" t="s">
        <v>50</v>
      </c>
      <c r="B22" s="23" t="s">
        <v>15</v>
      </c>
      <c r="C22" s="23" t="s">
        <v>15</v>
      </c>
      <c r="D22" s="7" t="s">
        <v>51</v>
      </c>
      <c r="E22" s="7" t="s">
        <v>15</v>
      </c>
      <c r="F22" s="64" t="s">
        <v>15</v>
      </c>
      <c r="G22" s="35">
        <f>G23</f>
        <v>1050000</v>
      </c>
      <c r="H22" s="8">
        <f>H23</f>
        <v>1050000</v>
      </c>
      <c r="I22" s="8">
        <v>0</v>
      </c>
      <c r="J22" s="54">
        <v>0</v>
      </c>
      <c r="M22" s="60"/>
      <c r="N22" s="60"/>
      <c r="O22" s="60"/>
    </row>
    <row r="23" spans="1:15" s="18" customFormat="1" ht="25.5">
      <c r="A23" s="23" t="s">
        <v>52</v>
      </c>
      <c r="B23" s="23" t="s">
        <v>15</v>
      </c>
      <c r="C23" s="23" t="s">
        <v>15</v>
      </c>
      <c r="D23" s="7" t="s">
        <v>51</v>
      </c>
      <c r="E23" s="7" t="s">
        <v>15</v>
      </c>
      <c r="F23" s="64" t="s">
        <v>15</v>
      </c>
      <c r="G23" s="35">
        <f>G24+G25+G26</f>
        <v>1050000</v>
      </c>
      <c r="H23" s="8">
        <f>H24+H25+H26</f>
        <v>1050000</v>
      </c>
      <c r="I23" s="8">
        <v>0</v>
      </c>
      <c r="J23" s="54">
        <v>0</v>
      </c>
      <c r="M23" s="60"/>
      <c r="N23" s="60"/>
      <c r="O23" s="60"/>
    </row>
    <row r="24" spans="1:15" s="18" customFormat="1" ht="42" customHeight="1">
      <c r="A24" s="32" t="s">
        <v>127</v>
      </c>
      <c r="B24" s="25">
        <v>1070</v>
      </c>
      <c r="C24" s="21" t="s">
        <v>128</v>
      </c>
      <c r="D24" s="15" t="s">
        <v>113</v>
      </c>
      <c r="E24" s="15" t="s">
        <v>133</v>
      </c>
      <c r="F24" s="62" t="s">
        <v>129</v>
      </c>
      <c r="G24" s="36">
        <f>H24</f>
        <v>450000</v>
      </c>
      <c r="H24" s="27">
        <v>450000</v>
      </c>
      <c r="I24" s="31"/>
      <c r="J24" s="54"/>
      <c r="M24" s="60"/>
      <c r="N24" s="60"/>
      <c r="O24" s="60"/>
    </row>
    <row r="25" spans="1:15" s="18" customFormat="1" ht="38.25">
      <c r="A25" s="4" t="s">
        <v>53</v>
      </c>
      <c r="B25" s="4">
        <v>1142</v>
      </c>
      <c r="C25" s="4" t="s">
        <v>54</v>
      </c>
      <c r="D25" s="10" t="s">
        <v>55</v>
      </c>
      <c r="E25" s="9" t="s">
        <v>132</v>
      </c>
      <c r="F25" s="63" t="s">
        <v>56</v>
      </c>
      <c r="G25" s="38">
        <f>H25</f>
        <v>550000</v>
      </c>
      <c r="H25" s="11">
        <v>550000</v>
      </c>
      <c r="I25" s="11">
        <v>0</v>
      </c>
      <c r="J25" s="58">
        <v>0</v>
      </c>
      <c r="M25" s="60"/>
      <c r="N25" s="60"/>
      <c r="O25" s="60"/>
    </row>
    <row r="26" spans="1:15" s="18" customFormat="1" ht="25.5">
      <c r="A26" s="48" t="s">
        <v>172</v>
      </c>
      <c r="B26" s="4">
        <v>5011</v>
      </c>
      <c r="C26" s="48" t="s">
        <v>173</v>
      </c>
      <c r="D26" s="10"/>
      <c r="E26" s="9" t="s">
        <v>174</v>
      </c>
      <c r="F26" s="62" t="s">
        <v>175</v>
      </c>
      <c r="G26" s="38">
        <f>H26</f>
        <v>50000</v>
      </c>
      <c r="H26" s="11">
        <v>50000</v>
      </c>
      <c r="I26" s="11"/>
      <c r="J26" s="58"/>
      <c r="M26" s="60"/>
      <c r="N26" s="60"/>
      <c r="O26" s="60"/>
    </row>
    <row r="27" spans="1:15" s="18" customFormat="1" ht="38.25">
      <c r="A27" s="23" t="s">
        <v>57</v>
      </c>
      <c r="B27" s="23" t="s">
        <v>15</v>
      </c>
      <c r="C27" s="23" t="s">
        <v>15</v>
      </c>
      <c r="D27" s="7" t="s">
        <v>58</v>
      </c>
      <c r="E27" s="7" t="s">
        <v>15</v>
      </c>
      <c r="F27" s="64" t="s">
        <v>15</v>
      </c>
      <c r="G27" s="35">
        <f>G28</f>
        <v>12650000</v>
      </c>
      <c r="H27" s="54">
        <f>H28</f>
        <v>12650000</v>
      </c>
      <c r="I27" s="8"/>
      <c r="J27" s="54"/>
      <c r="M27" s="60"/>
      <c r="N27" s="60"/>
      <c r="O27" s="60"/>
    </row>
    <row r="28" spans="1:15" s="18" customFormat="1" ht="38.25">
      <c r="A28" s="23" t="s">
        <v>59</v>
      </c>
      <c r="B28" s="23" t="s">
        <v>15</v>
      </c>
      <c r="C28" s="23" t="s">
        <v>15</v>
      </c>
      <c r="D28" s="7" t="s">
        <v>58</v>
      </c>
      <c r="E28" s="7" t="s">
        <v>15</v>
      </c>
      <c r="F28" s="64" t="s">
        <v>15</v>
      </c>
      <c r="G28" s="35">
        <f>G29+G30+G31+G32+G33+G34+G35+G36+G37+G38+G39+G40+G41+G42+G43+G44</f>
        <v>12650000</v>
      </c>
      <c r="H28" s="54">
        <f>H29+H30+H31+H32+H33+H34+H35+H36+H37+H38+H39+H40+H41+H42+H43+H44</f>
        <v>12650000</v>
      </c>
      <c r="I28" s="8"/>
      <c r="J28" s="54"/>
      <c r="M28" s="60"/>
      <c r="N28" s="60"/>
      <c r="O28" s="60"/>
    </row>
    <row r="29" spans="1:15" s="18" customFormat="1" ht="75.75" customHeight="1">
      <c r="A29" s="43" t="s">
        <v>63</v>
      </c>
      <c r="B29" s="44">
        <v>2152</v>
      </c>
      <c r="C29" s="43" t="s">
        <v>65</v>
      </c>
      <c r="D29" s="41" t="s">
        <v>66</v>
      </c>
      <c r="E29" s="41" t="s">
        <v>67</v>
      </c>
      <c r="F29" s="63" t="s">
        <v>142</v>
      </c>
      <c r="G29" s="36">
        <f aca="true" t="shared" si="0" ref="G29:G44">H29</f>
        <v>1000000</v>
      </c>
      <c r="H29" s="46">
        <v>1000000</v>
      </c>
      <c r="I29" s="45"/>
      <c r="J29" s="54"/>
      <c r="M29" s="60"/>
      <c r="N29" s="60"/>
      <c r="O29" s="60"/>
    </row>
    <row r="30" spans="1:15" s="18" customFormat="1" ht="51">
      <c r="A30" s="40" t="s">
        <v>63</v>
      </c>
      <c r="B30" s="33">
        <v>2152</v>
      </c>
      <c r="C30" s="40" t="s">
        <v>65</v>
      </c>
      <c r="D30" s="39" t="s">
        <v>60</v>
      </c>
      <c r="E30" s="39" t="s">
        <v>114</v>
      </c>
      <c r="F30" s="63" t="s">
        <v>129</v>
      </c>
      <c r="G30" s="66">
        <f t="shared" si="0"/>
        <v>1500000</v>
      </c>
      <c r="H30" s="42">
        <v>1500000</v>
      </c>
      <c r="I30" s="42"/>
      <c r="J30" s="58"/>
      <c r="M30" s="60"/>
      <c r="N30" s="60"/>
      <c r="O30" s="60"/>
    </row>
    <row r="31" spans="1:15" s="18" customFormat="1" ht="51">
      <c r="A31" s="40" t="s">
        <v>63</v>
      </c>
      <c r="B31" s="33">
        <v>2152</v>
      </c>
      <c r="C31" s="40" t="s">
        <v>65</v>
      </c>
      <c r="D31" s="39" t="s">
        <v>61</v>
      </c>
      <c r="E31" s="39" t="s">
        <v>115</v>
      </c>
      <c r="F31" s="63" t="s">
        <v>129</v>
      </c>
      <c r="G31" s="66">
        <f t="shared" si="0"/>
        <v>65000</v>
      </c>
      <c r="H31" s="42">
        <v>65000</v>
      </c>
      <c r="I31" s="42">
        <v>0</v>
      </c>
      <c r="J31" s="58">
        <v>0</v>
      </c>
      <c r="M31" s="60"/>
      <c r="N31" s="60"/>
      <c r="O31" s="60"/>
    </row>
    <row r="32" spans="1:15" s="18" customFormat="1" ht="63.75">
      <c r="A32" s="40" t="s">
        <v>63</v>
      </c>
      <c r="B32" s="33">
        <v>2152</v>
      </c>
      <c r="C32" s="40" t="s">
        <v>65</v>
      </c>
      <c r="D32" s="39" t="s">
        <v>62</v>
      </c>
      <c r="E32" s="39" t="s">
        <v>116</v>
      </c>
      <c r="F32" s="63" t="s">
        <v>129</v>
      </c>
      <c r="G32" s="66">
        <f t="shared" si="0"/>
        <v>100000</v>
      </c>
      <c r="H32" s="42">
        <v>100000</v>
      </c>
      <c r="I32" s="42">
        <v>0</v>
      </c>
      <c r="J32" s="58">
        <v>0</v>
      </c>
      <c r="M32" s="60"/>
      <c r="N32" s="60"/>
      <c r="O32" s="60"/>
    </row>
    <row r="33" spans="1:15" s="18" customFormat="1" ht="25.5">
      <c r="A33" s="4" t="s">
        <v>63</v>
      </c>
      <c r="B33" s="4" t="s">
        <v>64</v>
      </c>
      <c r="C33" s="4" t="s">
        <v>65</v>
      </c>
      <c r="D33" s="10" t="s">
        <v>66</v>
      </c>
      <c r="E33" s="10" t="s">
        <v>68</v>
      </c>
      <c r="F33" s="63" t="s">
        <v>69</v>
      </c>
      <c r="G33" s="38">
        <f t="shared" si="0"/>
        <v>500000</v>
      </c>
      <c r="H33" s="11">
        <v>500000</v>
      </c>
      <c r="I33" s="11">
        <v>0</v>
      </c>
      <c r="J33" s="58">
        <v>0</v>
      </c>
      <c r="M33" s="60"/>
      <c r="N33" s="60"/>
      <c r="O33" s="60"/>
    </row>
    <row r="34" spans="1:15" s="18" customFormat="1" ht="38.25">
      <c r="A34" s="4" t="s">
        <v>70</v>
      </c>
      <c r="B34" s="4" t="s">
        <v>71</v>
      </c>
      <c r="C34" s="4" t="s">
        <v>72</v>
      </c>
      <c r="D34" s="10" t="s">
        <v>73</v>
      </c>
      <c r="E34" s="9" t="s">
        <v>146</v>
      </c>
      <c r="F34" s="63" t="s">
        <v>145</v>
      </c>
      <c r="G34" s="38">
        <f t="shared" si="0"/>
        <v>65000</v>
      </c>
      <c r="H34" s="11">
        <v>65000</v>
      </c>
      <c r="I34" s="11">
        <v>0</v>
      </c>
      <c r="J34" s="58">
        <v>0</v>
      </c>
      <c r="M34" s="60"/>
      <c r="N34" s="60"/>
      <c r="O34" s="60"/>
    </row>
    <row r="35" spans="1:15" s="18" customFormat="1" ht="51" customHeight="1">
      <c r="A35" s="4" t="s">
        <v>74</v>
      </c>
      <c r="B35" s="4">
        <v>3033</v>
      </c>
      <c r="C35" s="4">
        <v>1070</v>
      </c>
      <c r="D35" s="9" t="s">
        <v>143</v>
      </c>
      <c r="E35" s="9" t="s">
        <v>146</v>
      </c>
      <c r="F35" s="63" t="s">
        <v>145</v>
      </c>
      <c r="G35" s="38">
        <f t="shared" si="0"/>
        <v>250000</v>
      </c>
      <c r="H35" s="11">
        <v>250000</v>
      </c>
      <c r="I35" s="11"/>
      <c r="J35" s="58"/>
      <c r="M35" s="60"/>
      <c r="N35" s="60"/>
      <c r="O35" s="60"/>
    </row>
    <row r="36" spans="1:15" s="18" customFormat="1" ht="51" customHeight="1">
      <c r="A36" s="24" t="s">
        <v>75</v>
      </c>
      <c r="B36" s="4">
        <v>3035</v>
      </c>
      <c r="C36" s="4">
        <v>1070</v>
      </c>
      <c r="D36" s="9" t="s">
        <v>144</v>
      </c>
      <c r="E36" s="9" t="s">
        <v>146</v>
      </c>
      <c r="F36" s="63" t="s">
        <v>145</v>
      </c>
      <c r="G36" s="38">
        <f t="shared" si="0"/>
        <v>70000</v>
      </c>
      <c r="H36" s="11">
        <v>70000</v>
      </c>
      <c r="I36" s="11"/>
      <c r="J36" s="58"/>
      <c r="M36" s="60"/>
      <c r="N36" s="60"/>
      <c r="O36" s="60"/>
    </row>
    <row r="37" spans="1:15" s="18" customFormat="1" ht="81" customHeight="1">
      <c r="A37" s="40" t="s">
        <v>76</v>
      </c>
      <c r="B37" s="33">
        <v>3160</v>
      </c>
      <c r="C37" s="33">
        <v>1010</v>
      </c>
      <c r="D37" s="41" t="s">
        <v>77</v>
      </c>
      <c r="E37" s="41" t="s">
        <v>118</v>
      </c>
      <c r="F37" s="63" t="s">
        <v>171</v>
      </c>
      <c r="G37" s="38">
        <f t="shared" si="0"/>
        <v>750000</v>
      </c>
      <c r="H37" s="42">
        <v>750000</v>
      </c>
      <c r="I37" s="42"/>
      <c r="J37" s="58"/>
      <c r="M37" s="60"/>
      <c r="N37" s="60"/>
      <c r="O37" s="60"/>
    </row>
    <row r="38" spans="1:15" s="18" customFormat="1" ht="57.75" customHeight="1">
      <c r="A38" s="47" t="s">
        <v>78</v>
      </c>
      <c r="B38" s="33">
        <v>3242</v>
      </c>
      <c r="C38" s="33">
        <v>1090</v>
      </c>
      <c r="D38" s="41" t="s">
        <v>25</v>
      </c>
      <c r="E38" s="41" t="s">
        <v>118</v>
      </c>
      <c r="F38" s="63" t="s">
        <v>171</v>
      </c>
      <c r="G38" s="38">
        <f t="shared" si="0"/>
        <v>50000</v>
      </c>
      <c r="H38" s="42">
        <v>50000</v>
      </c>
      <c r="I38" s="42"/>
      <c r="J38" s="58"/>
      <c r="M38" s="60"/>
      <c r="N38" s="60"/>
      <c r="O38" s="60"/>
    </row>
    <row r="39" spans="1:15" s="18" customFormat="1" ht="38.25">
      <c r="A39" s="40" t="s">
        <v>78</v>
      </c>
      <c r="B39" s="33">
        <v>3242</v>
      </c>
      <c r="C39" s="33">
        <v>1090</v>
      </c>
      <c r="D39" s="41" t="s">
        <v>25</v>
      </c>
      <c r="E39" s="41" t="s">
        <v>147</v>
      </c>
      <c r="F39" s="63" t="s">
        <v>148</v>
      </c>
      <c r="G39" s="38">
        <f t="shared" si="0"/>
        <v>3000000</v>
      </c>
      <c r="H39" s="42">
        <v>3000000</v>
      </c>
      <c r="I39" s="42">
        <v>0</v>
      </c>
      <c r="J39" s="58">
        <v>0</v>
      </c>
      <c r="M39" s="60"/>
      <c r="N39" s="60"/>
      <c r="O39" s="60"/>
    </row>
    <row r="40" spans="1:15" s="18" customFormat="1" ht="61.5" customHeight="1">
      <c r="A40" s="40" t="s">
        <v>78</v>
      </c>
      <c r="B40" s="33">
        <v>3242</v>
      </c>
      <c r="C40" s="33">
        <v>1090</v>
      </c>
      <c r="D40" s="41" t="s">
        <v>25</v>
      </c>
      <c r="E40" s="39" t="s">
        <v>117</v>
      </c>
      <c r="F40" s="63" t="s">
        <v>148</v>
      </c>
      <c r="G40" s="38">
        <f t="shared" si="0"/>
        <v>500000</v>
      </c>
      <c r="H40" s="42">
        <v>500000</v>
      </c>
      <c r="I40" s="42"/>
      <c r="J40" s="58"/>
      <c r="M40" s="60"/>
      <c r="N40" s="60"/>
      <c r="O40" s="60"/>
    </row>
    <row r="41" spans="1:15" s="18" customFormat="1" ht="63.75">
      <c r="A41" s="4" t="s">
        <v>78</v>
      </c>
      <c r="B41" s="4" t="s">
        <v>23</v>
      </c>
      <c r="C41" s="4" t="s">
        <v>24</v>
      </c>
      <c r="D41" s="10" t="s">
        <v>25</v>
      </c>
      <c r="E41" s="9" t="s">
        <v>149</v>
      </c>
      <c r="F41" s="63" t="s">
        <v>150</v>
      </c>
      <c r="G41" s="38">
        <f t="shared" si="0"/>
        <v>1600000</v>
      </c>
      <c r="H41" s="11">
        <v>1600000</v>
      </c>
      <c r="I41" s="11">
        <v>0</v>
      </c>
      <c r="J41" s="58">
        <v>0</v>
      </c>
      <c r="M41" s="60"/>
      <c r="N41" s="60"/>
      <c r="O41" s="60"/>
    </row>
    <row r="42" spans="1:15" s="18" customFormat="1" ht="38.25">
      <c r="A42" s="48" t="s">
        <v>78</v>
      </c>
      <c r="B42" s="4">
        <v>3242</v>
      </c>
      <c r="C42" s="4">
        <v>1090</v>
      </c>
      <c r="D42" s="10" t="s">
        <v>25</v>
      </c>
      <c r="E42" s="9" t="s">
        <v>119</v>
      </c>
      <c r="F42" s="63" t="s">
        <v>151</v>
      </c>
      <c r="G42" s="38">
        <f t="shared" si="0"/>
        <v>1500000</v>
      </c>
      <c r="H42" s="11">
        <v>1500000</v>
      </c>
      <c r="I42" s="11"/>
      <c r="J42" s="58"/>
      <c r="M42" s="60"/>
      <c r="N42" s="60"/>
      <c r="O42" s="60"/>
    </row>
    <row r="43" spans="1:15" s="18" customFormat="1" ht="51">
      <c r="A43" s="4" t="s">
        <v>78</v>
      </c>
      <c r="B43" s="4" t="s">
        <v>23</v>
      </c>
      <c r="C43" s="4" t="s">
        <v>24</v>
      </c>
      <c r="D43" s="10" t="s">
        <v>25</v>
      </c>
      <c r="E43" s="10" t="s">
        <v>152</v>
      </c>
      <c r="F43" s="62" t="s">
        <v>168</v>
      </c>
      <c r="G43" s="38">
        <f t="shared" si="0"/>
        <v>1200000</v>
      </c>
      <c r="H43" s="58">
        <v>1200000</v>
      </c>
      <c r="I43" s="58">
        <v>0</v>
      </c>
      <c r="J43" s="58">
        <v>0</v>
      </c>
      <c r="M43" s="60"/>
      <c r="N43" s="60"/>
      <c r="O43" s="60"/>
    </row>
    <row r="44" spans="1:15" s="18" customFormat="1" ht="38.25">
      <c r="A44" s="48" t="s">
        <v>78</v>
      </c>
      <c r="B44" s="4">
        <v>3242</v>
      </c>
      <c r="C44" s="4">
        <v>1090</v>
      </c>
      <c r="D44" s="10" t="s">
        <v>25</v>
      </c>
      <c r="E44" s="9" t="s">
        <v>153</v>
      </c>
      <c r="F44" s="62" t="s">
        <v>167</v>
      </c>
      <c r="G44" s="38">
        <f t="shared" si="0"/>
        <v>500000</v>
      </c>
      <c r="H44" s="58">
        <v>500000</v>
      </c>
      <c r="I44" s="58"/>
      <c r="J44" s="58"/>
      <c r="M44" s="60"/>
      <c r="N44" s="60"/>
      <c r="O44" s="60"/>
    </row>
    <row r="45" spans="1:15" s="18" customFormat="1" ht="25.5">
      <c r="A45" s="23" t="s">
        <v>79</v>
      </c>
      <c r="B45" s="23" t="s">
        <v>15</v>
      </c>
      <c r="C45" s="23" t="s">
        <v>15</v>
      </c>
      <c r="D45" s="7" t="s">
        <v>80</v>
      </c>
      <c r="E45" s="7" t="s">
        <v>15</v>
      </c>
      <c r="F45" s="64" t="s">
        <v>15</v>
      </c>
      <c r="G45" s="35">
        <f>G46</f>
        <v>190000</v>
      </c>
      <c r="H45" s="54">
        <f>H46</f>
        <v>190000</v>
      </c>
      <c r="I45" s="54">
        <v>0</v>
      </c>
      <c r="J45" s="54">
        <v>0</v>
      </c>
      <c r="M45" s="60"/>
      <c r="N45" s="60"/>
      <c r="O45" s="60"/>
    </row>
    <row r="46" spans="1:15" s="18" customFormat="1" ht="25.5">
      <c r="A46" s="23" t="s">
        <v>81</v>
      </c>
      <c r="B46" s="23" t="s">
        <v>15</v>
      </c>
      <c r="C46" s="23" t="s">
        <v>15</v>
      </c>
      <c r="D46" s="7" t="s">
        <v>80</v>
      </c>
      <c r="E46" s="7" t="s">
        <v>15</v>
      </c>
      <c r="F46" s="64" t="s">
        <v>15</v>
      </c>
      <c r="G46" s="35">
        <f>G47+G48</f>
        <v>190000</v>
      </c>
      <c r="H46" s="54">
        <f>H47+H48</f>
        <v>190000</v>
      </c>
      <c r="I46" s="54">
        <v>0</v>
      </c>
      <c r="J46" s="54">
        <v>0</v>
      </c>
      <c r="M46" s="60"/>
      <c r="N46" s="60"/>
      <c r="O46" s="60"/>
    </row>
    <row r="47" spans="1:15" s="18" customFormat="1" ht="25.5">
      <c r="A47" s="33" t="s">
        <v>82</v>
      </c>
      <c r="B47" s="33" t="s">
        <v>83</v>
      </c>
      <c r="C47" s="33" t="s">
        <v>22</v>
      </c>
      <c r="D47" s="39" t="s">
        <v>84</v>
      </c>
      <c r="E47" s="39" t="s">
        <v>136</v>
      </c>
      <c r="F47" s="63" t="s">
        <v>85</v>
      </c>
      <c r="G47" s="38">
        <f>H47</f>
        <v>150000</v>
      </c>
      <c r="H47" s="58">
        <v>150000</v>
      </c>
      <c r="I47" s="58">
        <v>0</v>
      </c>
      <c r="J47" s="58">
        <v>0</v>
      </c>
      <c r="M47" s="60"/>
      <c r="N47" s="60"/>
      <c r="O47" s="60"/>
    </row>
    <row r="48" spans="1:15" s="18" customFormat="1" ht="37.5" customHeight="1">
      <c r="A48" s="40" t="s">
        <v>82</v>
      </c>
      <c r="B48" s="33">
        <v>3112</v>
      </c>
      <c r="C48" s="33">
        <v>1040</v>
      </c>
      <c r="D48" s="39" t="s">
        <v>84</v>
      </c>
      <c r="E48" s="41" t="s">
        <v>134</v>
      </c>
      <c r="F48" s="63" t="s">
        <v>135</v>
      </c>
      <c r="G48" s="38">
        <f>H48</f>
        <v>40000</v>
      </c>
      <c r="H48" s="58">
        <v>40000</v>
      </c>
      <c r="I48" s="58"/>
      <c r="J48" s="58"/>
      <c r="M48" s="60"/>
      <c r="N48" s="60"/>
      <c r="O48" s="60"/>
    </row>
    <row r="49" spans="1:15" s="18" customFormat="1" ht="25.5">
      <c r="A49" s="23" t="s">
        <v>86</v>
      </c>
      <c r="B49" s="23" t="s">
        <v>15</v>
      </c>
      <c r="C49" s="23" t="s">
        <v>15</v>
      </c>
      <c r="D49" s="7" t="s">
        <v>87</v>
      </c>
      <c r="E49" s="10"/>
      <c r="F49" s="64" t="s">
        <v>15</v>
      </c>
      <c r="G49" s="35">
        <f>G50</f>
        <v>500000</v>
      </c>
      <c r="H49" s="54">
        <f>H50</f>
        <v>500000</v>
      </c>
      <c r="I49" s="54"/>
      <c r="J49" s="54"/>
      <c r="M49" s="60"/>
      <c r="N49" s="60"/>
      <c r="O49" s="60"/>
    </row>
    <row r="50" spans="1:15" s="18" customFormat="1" ht="25.5">
      <c r="A50" s="23" t="s">
        <v>88</v>
      </c>
      <c r="B50" s="23" t="s">
        <v>15</v>
      </c>
      <c r="C50" s="23" t="s">
        <v>15</v>
      </c>
      <c r="D50" s="7" t="s">
        <v>87</v>
      </c>
      <c r="E50" s="7" t="s">
        <v>15</v>
      </c>
      <c r="F50" s="64" t="s">
        <v>15</v>
      </c>
      <c r="G50" s="35">
        <f>G51</f>
        <v>500000</v>
      </c>
      <c r="H50" s="54">
        <f>H51</f>
        <v>500000</v>
      </c>
      <c r="I50" s="54"/>
      <c r="J50" s="54"/>
      <c r="M50" s="60"/>
      <c r="N50" s="60"/>
      <c r="O50" s="60"/>
    </row>
    <row r="51" spans="1:15" s="18" customFormat="1" ht="38.25">
      <c r="A51" s="4" t="s">
        <v>89</v>
      </c>
      <c r="B51" s="4" t="s">
        <v>90</v>
      </c>
      <c r="C51" s="4" t="s">
        <v>91</v>
      </c>
      <c r="D51" s="10" t="s">
        <v>92</v>
      </c>
      <c r="E51" s="10" t="s">
        <v>137</v>
      </c>
      <c r="F51" s="63" t="s">
        <v>129</v>
      </c>
      <c r="G51" s="38">
        <f>H51</f>
        <v>500000</v>
      </c>
      <c r="H51" s="58">
        <v>500000</v>
      </c>
      <c r="I51" s="58">
        <v>0</v>
      </c>
      <c r="J51" s="58">
        <v>0</v>
      </c>
      <c r="M51" s="60"/>
      <c r="N51" s="60"/>
      <c r="O51" s="60"/>
    </row>
    <row r="52" spans="1:15" s="18" customFormat="1" ht="25.5">
      <c r="A52" s="23" t="s">
        <v>93</v>
      </c>
      <c r="B52" s="23" t="s">
        <v>15</v>
      </c>
      <c r="C52" s="23" t="s">
        <v>15</v>
      </c>
      <c r="D52" s="7" t="s">
        <v>94</v>
      </c>
      <c r="E52" s="7" t="s">
        <v>15</v>
      </c>
      <c r="F52" s="64" t="s">
        <v>15</v>
      </c>
      <c r="G52" s="35">
        <f>G53</f>
        <v>5204667</v>
      </c>
      <c r="H52" s="54">
        <f>H53</f>
        <v>3038000</v>
      </c>
      <c r="I52" s="54">
        <f>I53</f>
        <v>2166667</v>
      </c>
      <c r="J52" s="54">
        <f>J53</f>
        <v>1966667</v>
      </c>
      <c r="M52" s="60"/>
      <c r="N52" s="60"/>
      <c r="O52" s="60"/>
    </row>
    <row r="53" spans="1:15" s="18" customFormat="1" ht="25.5">
      <c r="A53" s="23" t="s">
        <v>95</v>
      </c>
      <c r="B53" s="23" t="s">
        <v>15</v>
      </c>
      <c r="C53" s="23" t="s">
        <v>15</v>
      </c>
      <c r="D53" s="7" t="s">
        <v>94</v>
      </c>
      <c r="E53" s="7" t="s">
        <v>15</v>
      </c>
      <c r="F53" s="64" t="s">
        <v>15</v>
      </c>
      <c r="G53" s="35">
        <f>H53+I53</f>
        <v>5204667</v>
      </c>
      <c r="H53" s="54">
        <f>H54+H56+H57+H58+H59+H60+H55</f>
        <v>3038000</v>
      </c>
      <c r="I53" s="54">
        <f>I61+I62+I63</f>
        <v>2166667</v>
      </c>
      <c r="J53" s="54">
        <f>J61+J62+J63</f>
        <v>1966667</v>
      </c>
      <c r="M53" s="60"/>
      <c r="N53" s="60"/>
      <c r="O53" s="60"/>
    </row>
    <row r="54" spans="1:15" s="18" customFormat="1" ht="38.25">
      <c r="A54" s="22" t="s">
        <v>96</v>
      </c>
      <c r="B54" s="22" t="s">
        <v>97</v>
      </c>
      <c r="C54" s="22" t="s">
        <v>28</v>
      </c>
      <c r="D54" s="16" t="s">
        <v>98</v>
      </c>
      <c r="E54" s="16" t="s">
        <v>121</v>
      </c>
      <c r="F54" s="63" t="s">
        <v>122</v>
      </c>
      <c r="G54" s="38">
        <f>H54+I54</f>
        <v>2000000</v>
      </c>
      <c r="H54" s="58">
        <v>2000000</v>
      </c>
      <c r="I54" s="58">
        <v>0</v>
      </c>
      <c r="J54" s="58">
        <v>0</v>
      </c>
      <c r="M54" s="60"/>
      <c r="N54" s="60"/>
      <c r="O54" s="60"/>
    </row>
    <row r="55" spans="1:15" s="18" customFormat="1" ht="38.25">
      <c r="A55" s="22" t="s">
        <v>96</v>
      </c>
      <c r="B55" s="22" t="s">
        <v>97</v>
      </c>
      <c r="C55" s="22" t="s">
        <v>28</v>
      </c>
      <c r="D55" s="16" t="s">
        <v>98</v>
      </c>
      <c r="E55" s="15" t="s">
        <v>138</v>
      </c>
      <c r="F55" s="62" t="s">
        <v>170</v>
      </c>
      <c r="G55" s="38">
        <f aca="true" t="shared" si="1" ref="G55:G63">H55+I55</f>
        <v>500000</v>
      </c>
      <c r="H55" s="58">
        <v>500000</v>
      </c>
      <c r="I55" s="58">
        <v>0</v>
      </c>
      <c r="J55" s="58">
        <v>0</v>
      </c>
      <c r="M55" s="60"/>
      <c r="N55" s="60"/>
      <c r="O55" s="60"/>
    </row>
    <row r="56" spans="1:15" s="18" customFormat="1" ht="51">
      <c r="A56" s="33" t="s">
        <v>99</v>
      </c>
      <c r="B56" s="4" t="s">
        <v>27</v>
      </c>
      <c r="C56" s="4" t="s">
        <v>28</v>
      </c>
      <c r="D56" s="10" t="s">
        <v>29</v>
      </c>
      <c r="E56" s="9" t="s">
        <v>154</v>
      </c>
      <c r="F56" s="63" t="s">
        <v>155</v>
      </c>
      <c r="G56" s="38">
        <f t="shared" si="1"/>
        <v>50000</v>
      </c>
      <c r="H56" s="58">
        <v>50000</v>
      </c>
      <c r="I56" s="58">
        <v>0</v>
      </c>
      <c r="J56" s="58">
        <v>0</v>
      </c>
      <c r="M56" s="60"/>
      <c r="N56" s="60"/>
      <c r="O56" s="60"/>
    </row>
    <row r="57" spans="1:15" s="18" customFormat="1" ht="25.5">
      <c r="A57" s="22" t="s">
        <v>99</v>
      </c>
      <c r="B57" s="22" t="s">
        <v>27</v>
      </c>
      <c r="C57" s="22" t="s">
        <v>28</v>
      </c>
      <c r="D57" s="16" t="s">
        <v>29</v>
      </c>
      <c r="E57" s="16" t="s">
        <v>30</v>
      </c>
      <c r="F57" s="65" t="s">
        <v>31</v>
      </c>
      <c r="G57" s="38">
        <f t="shared" si="1"/>
        <v>280000</v>
      </c>
      <c r="H57" s="58">
        <v>280000</v>
      </c>
      <c r="I57" s="58">
        <v>0</v>
      </c>
      <c r="J57" s="58">
        <v>0</v>
      </c>
      <c r="M57" s="60"/>
      <c r="N57" s="60"/>
      <c r="O57" s="60"/>
    </row>
    <row r="58" spans="1:15" s="18" customFormat="1" ht="28.5" customHeight="1">
      <c r="A58" s="22">
        <v>1216030</v>
      </c>
      <c r="B58" s="22">
        <v>6030</v>
      </c>
      <c r="C58" s="21" t="s">
        <v>28</v>
      </c>
      <c r="D58" s="16" t="s">
        <v>29</v>
      </c>
      <c r="E58" s="15" t="s">
        <v>139</v>
      </c>
      <c r="F58" s="62" t="s">
        <v>169</v>
      </c>
      <c r="G58" s="38">
        <f t="shared" si="1"/>
        <v>100000</v>
      </c>
      <c r="H58" s="58">
        <v>100000</v>
      </c>
      <c r="I58" s="58"/>
      <c r="J58" s="58"/>
      <c r="M58" s="60"/>
      <c r="N58" s="60"/>
      <c r="O58" s="60"/>
    </row>
    <row r="59" spans="1:15" s="18" customFormat="1" ht="26.25" customHeight="1">
      <c r="A59" s="49">
        <v>1216040</v>
      </c>
      <c r="B59" s="49">
        <v>6040</v>
      </c>
      <c r="C59" s="51" t="s">
        <v>28</v>
      </c>
      <c r="D59" s="50" t="s">
        <v>120</v>
      </c>
      <c r="E59" s="50" t="s">
        <v>165</v>
      </c>
      <c r="F59" s="65" t="s">
        <v>166</v>
      </c>
      <c r="G59" s="38">
        <f t="shared" si="1"/>
        <v>8000</v>
      </c>
      <c r="H59" s="57">
        <v>8000</v>
      </c>
      <c r="I59" s="57"/>
      <c r="J59" s="58"/>
      <c r="M59" s="60"/>
      <c r="N59" s="60"/>
      <c r="O59" s="60"/>
    </row>
    <row r="60" spans="1:15" s="18" customFormat="1" ht="38.25">
      <c r="A60" s="33" t="s">
        <v>100</v>
      </c>
      <c r="B60" s="33" t="s">
        <v>33</v>
      </c>
      <c r="C60" s="33" t="s">
        <v>34</v>
      </c>
      <c r="D60" s="39" t="s">
        <v>35</v>
      </c>
      <c r="E60" s="39" t="s">
        <v>36</v>
      </c>
      <c r="F60" s="63" t="s">
        <v>37</v>
      </c>
      <c r="G60" s="38">
        <f t="shared" si="1"/>
        <v>100000</v>
      </c>
      <c r="H60" s="58">
        <v>100000</v>
      </c>
      <c r="I60" s="58">
        <v>0</v>
      </c>
      <c r="J60" s="58">
        <v>0</v>
      </c>
      <c r="M60" s="60"/>
      <c r="N60" s="60"/>
      <c r="O60" s="60"/>
    </row>
    <row r="61" spans="1:15" s="18" customFormat="1" ht="51">
      <c r="A61" s="52">
        <v>1217670</v>
      </c>
      <c r="B61" s="52">
        <v>7670</v>
      </c>
      <c r="C61" s="53" t="s">
        <v>32</v>
      </c>
      <c r="D61" s="70" t="s">
        <v>156</v>
      </c>
      <c r="E61" s="41" t="s">
        <v>159</v>
      </c>
      <c r="F61" s="63" t="s">
        <v>160</v>
      </c>
      <c r="G61" s="38">
        <f t="shared" si="1"/>
        <v>1300000</v>
      </c>
      <c r="H61" s="58"/>
      <c r="I61" s="58">
        <v>1300000</v>
      </c>
      <c r="J61" s="58">
        <v>1300000</v>
      </c>
      <c r="M61" s="60"/>
      <c r="N61" s="60"/>
      <c r="O61" s="60"/>
    </row>
    <row r="62" spans="1:15" s="18" customFormat="1" ht="48.75" customHeight="1">
      <c r="A62" s="33">
        <v>1217670</v>
      </c>
      <c r="B62" s="33">
        <v>7670</v>
      </c>
      <c r="C62" s="40" t="s">
        <v>32</v>
      </c>
      <c r="D62" s="71"/>
      <c r="E62" s="41" t="s">
        <v>161</v>
      </c>
      <c r="F62" s="63" t="s">
        <v>162</v>
      </c>
      <c r="G62" s="38">
        <f t="shared" si="1"/>
        <v>666667</v>
      </c>
      <c r="H62" s="58"/>
      <c r="I62" s="58">
        <v>666667</v>
      </c>
      <c r="J62" s="58">
        <v>666667</v>
      </c>
      <c r="M62" s="60"/>
      <c r="N62" s="60"/>
      <c r="O62" s="60"/>
    </row>
    <row r="63" spans="1:15" s="18" customFormat="1" ht="38.25">
      <c r="A63" s="33">
        <v>1218340</v>
      </c>
      <c r="B63" s="33">
        <v>8340</v>
      </c>
      <c r="C63" s="40" t="s">
        <v>158</v>
      </c>
      <c r="D63" s="41" t="s">
        <v>157</v>
      </c>
      <c r="E63" s="41" t="s">
        <v>163</v>
      </c>
      <c r="F63" s="63" t="s">
        <v>164</v>
      </c>
      <c r="G63" s="38">
        <f t="shared" si="1"/>
        <v>200000</v>
      </c>
      <c r="H63" s="58"/>
      <c r="I63" s="58">
        <v>200000</v>
      </c>
      <c r="J63" s="58"/>
      <c r="M63" s="60"/>
      <c r="N63" s="60"/>
      <c r="O63" s="60"/>
    </row>
    <row r="64" spans="1:15" s="18" customFormat="1" ht="12.75">
      <c r="A64" s="12" t="s">
        <v>102</v>
      </c>
      <c r="B64" s="12" t="s">
        <v>102</v>
      </c>
      <c r="C64" s="12" t="s">
        <v>102</v>
      </c>
      <c r="D64" s="13" t="s">
        <v>101</v>
      </c>
      <c r="E64" s="13" t="s">
        <v>102</v>
      </c>
      <c r="F64" s="13" t="s">
        <v>102</v>
      </c>
      <c r="G64" s="35">
        <f>G13+G22+G27+G45+G49+G52</f>
        <v>21289667</v>
      </c>
      <c r="H64" s="35">
        <f>H13+H22+H27+H45+H49+H52</f>
        <v>19123000</v>
      </c>
      <c r="I64" s="35">
        <f>I13+I22+I27+I45+I49+I52</f>
        <v>2166667</v>
      </c>
      <c r="J64" s="35">
        <f>J13+J22+J27+J45+J49+J52</f>
        <v>1966667</v>
      </c>
      <c r="M64" s="60"/>
      <c r="N64" s="60"/>
      <c r="O64" s="60"/>
    </row>
    <row r="65" spans="13:15" ht="12.75">
      <c r="M65" s="60"/>
      <c r="N65" s="60"/>
      <c r="O65" s="60"/>
    </row>
    <row r="66" spans="1:10" ht="12.75">
      <c r="A66" s="72"/>
      <c r="B66" s="72"/>
      <c r="C66" s="72"/>
      <c r="D66" s="72"/>
      <c r="E66" s="72"/>
      <c r="F66" s="72"/>
      <c r="G66" s="72"/>
      <c r="H66" s="72"/>
      <c r="I66" s="72"/>
      <c r="J66" s="72"/>
    </row>
    <row r="69" spans="2:6" ht="12.75">
      <c r="B69" s="73" t="s">
        <v>106</v>
      </c>
      <c r="C69" s="73"/>
      <c r="D69" s="73"/>
      <c r="E69" s="3"/>
      <c r="F69" s="14" t="s">
        <v>107</v>
      </c>
    </row>
  </sheetData>
  <sheetProtection/>
  <mergeCells count="13">
    <mergeCell ref="A66:J66"/>
    <mergeCell ref="B69:D69"/>
    <mergeCell ref="A6:J6"/>
    <mergeCell ref="A10:A11"/>
    <mergeCell ref="B10:B11"/>
    <mergeCell ref="C10:C11"/>
    <mergeCell ref="D10:D11"/>
    <mergeCell ref="E10:E11"/>
    <mergeCell ref="F10:F11"/>
    <mergeCell ref="G10:G11"/>
    <mergeCell ref="H10:H11"/>
    <mergeCell ref="I10:J10"/>
    <mergeCell ref="D61:D62"/>
  </mergeCells>
  <printOptions/>
  <pageMargins left="0.196850393700787" right="0.196850393700787" top="0.44" bottom="0.43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2022-12-15T14:17:09Z</cp:lastPrinted>
  <dcterms:created xsi:type="dcterms:W3CDTF">2022-12-15T14:11:50Z</dcterms:created>
  <dcterms:modified xsi:type="dcterms:W3CDTF">2023-12-06T10:14:03Z</dcterms:modified>
  <cp:category/>
  <cp:version/>
  <cp:contentType/>
  <cp:contentStatus/>
</cp:coreProperties>
</file>