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Лист1" sheetId="1" r:id="rId1"/>
    <sheet name="Лист2" sheetId="2" r:id="rId2"/>
    <sheet name="Лист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 refMode="R1C1"/>
</workbook>
</file>

<file path=xl/sharedStrings.xml><?xml version="1.0" encoding="utf-8"?>
<sst xmlns="http://schemas.openxmlformats.org/spreadsheetml/2006/main" count="93" uniqueCount="92">
  <si>
    <t>ПОЯСНЕННЯ ДО ФІНАНСОВОГО ПЛАНУ</t>
  </si>
  <si>
    <t>№ з/п</t>
  </si>
  <si>
    <t>Сума,  тис.грн.</t>
  </si>
  <si>
    <t xml:space="preserve"> Розшифрування статей витрат:    </t>
  </si>
  <si>
    <t>№ з.п.</t>
  </si>
  <si>
    <t>Назва статті витрат</t>
  </si>
  <si>
    <t>Оплата послуг ( крім комунальних):</t>
  </si>
  <si>
    <t>Всього</t>
  </si>
  <si>
    <t>Нарахування на зарплату (22 %)</t>
  </si>
  <si>
    <r>
      <t xml:space="preserve">                           </t>
    </r>
    <r>
      <rPr>
        <b/>
        <sz val="14"/>
        <rFont val="Times New Roman"/>
        <family val="1"/>
      </rPr>
      <t xml:space="preserve">Головний бухгалтер                                        </t>
    </r>
  </si>
  <si>
    <t xml:space="preserve">                                                                                                                                             </t>
  </si>
  <si>
    <t>послуги охорони</t>
  </si>
  <si>
    <t>проведення дератизації</t>
  </si>
  <si>
    <t>інші послуги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</si>
  <si>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</si>
  <si>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</si>
  <si>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</si>
  <si>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Оплата природного газу</t>
  </si>
  <si>
    <t>Видатки на відрядження</t>
  </si>
  <si>
    <t xml:space="preserve">                           Головний лікар                                                         </t>
  </si>
  <si>
    <t>ВСЬОГО:</t>
  </si>
  <si>
    <t>надходження коштів</t>
  </si>
  <si>
    <t>КОМУНАЛЬНОГО НЕКОМЕРЦІЙНОГО ПІДПРИЄМСТВА «ЦЕНТР ПЕРВИННОЇ МЕДИКО-САНІТАРНОЇ ДОПОМОГИ»ЧОРТКІВСЬКОЇ МІСЬКОЇ РАДИ</t>
  </si>
  <si>
    <t>Дохід з місцевого бюджету за цільовим призначенням (програми та заходи за рахунок субвенцій та інших надходжень з місцевого бюджету),  всього</t>
  </si>
  <si>
    <t>з них:з місцевого бюджету по програмах</t>
  </si>
  <si>
    <t>інших надходжень з місцевого бюджету</t>
  </si>
  <si>
    <t>За рахунок власних надходжень, що надійшли до КНП з них</t>
  </si>
  <si>
    <t>надходження за платні послуги, що надаються КНП згідно з їх основною діяльністю, (дохід від надання платної послуги проходження інтернатури)</t>
  </si>
  <si>
    <t>надходження КНП благодійних внесків, грантів та дарунків</t>
  </si>
  <si>
    <t>надходження від централізованого (безкоштовного) постачання</t>
  </si>
  <si>
    <t xml:space="preserve">Кошти Національної служби здоров’я України у розрізі пакетів медичних послуг: </t>
  </si>
  <si>
    <t>Програма державних гарантій медичного обслуговування населення</t>
  </si>
  <si>
    <t>Програма державних гарантій медичного обслуговування населення: забезпечення кадрового потенціалу системи охорони здоров'я шляхом організації надання медичної допомоги із залученням лікарів-інтернів</t>
  </si>
  <si>
    <t>Інші надходження незаборонені законодавством (депозит)</t>
  </si>
  <si>
    <t>Предмети, матеріали, обладнання та інвентар:</t>
  </si>
  <si>
    <t>папір офісний</t>
  </si>
  <si>
    <t>господарські матеріали</t>
  </si>
  <si>
    <t>канцелярські товари</t>
  </si>
  <si>
    <t>друкована продукція</t>
  </si>
  <si>
    <t>лабораторні матеріали</t>
  </si>
  <si>
    <t>засоби індивідуального захисту</t>
  </si>
  <si>
    <t>дизінфікуючі засоби</t>
  </si>
  <si>
    <t>реагенти,  реактиви</t>
  </si>
  <si>
    <t>послуги доступу до онлайн сервісів Helsi</t>
  </si>
  <si>
    <t>телекомунікаційні послуги</t>
  </si>
  <si>
    <t>Оплата інших енергоносіїв (вивіз сміття)</t>
  </si>
  <si>
    <t>Медикаменти та перев’язувальні матеріали:</t>
  </si>
  <si>
    <t>послуги доступу до мережі інтернет</t>
  </si>
  <si>
    <t>ремонт автомобілів та СТО</t>
  </si>
  <si>
    <t>Видатки від централізованого постачання (імунобіологічні препарати, засоби індивідуального захисту, медикаменти, дезінфікуючі засоби)</t>
  </si>
  <si>
    <t>Заробітна плата, у т.ч.:</t>
  </si>
  <si>
    <t xml:space="preserve">Матеріальна допомога на оздоровлення працівникам </t>
  </si>
  <si>
    <t>Керівник ( 1 шт.од.)</t>
  </si>
  <si>
    <t>Молодший персонал ( 7,50 шт.од.)</t>
  </si>
  <si>
    <t>Видатки на заробітну плату, у т.ч.:</t>
  </si>
  <si>
    <t>тис.грн.</t>
  </si>
  <si>
    <t>послуги страхування автотранспорту</t>
  </si>
  <si>
    <t>послуги у сфері газопостачання</t>
  </si>
  <si>
    <t xml:space="preserve">банківські послуги </t>
  </si>
  <si>
    <t>меблі</t>
  </si>
  <si>
    <t xml:space="preserve">електротовари </t>
  </si>
  <si>
    <t xml:space="preserve">технічна підтримка комп'ютерних програм </t>
  </si>
  <si>
    <t xml:space="preserve">поточний ремонт </t>
  </si>
  <si>
    <t xml:space="preserve">заправка катріджів </t>
  </si>
  <si>
    <t>медичні матеріали (спирт, вата, шпателі)</t>
  </si>
  <si>
    <t>Оплата комунальних послуг та енергоносіїв всього:</t>
  </si>
  <si>
    <t xml:space="preserve"> за кошти місцевого бюджету</t>
  </si>
  <si>
    <t>за кошти НСЗУ</t>
  </si>
  <si>
    <t>2024 РІК</t>
  </si>
  <si>
    <t>Супровід і лікування дорослих та дітей з психічними розладами на первинному рівні медичної допомоги</t>
  </si>
  <si>
    <t>Лікарі ( 31,25 шт.од.)</t>
  </si>
  <si>
    <t>Адміністративно-управлінський персонал ( 3,25 шт.од.)</t>
  </si>
  <si>
    <t>двері металопластикові (кабінетні -3 шт.)</t>
  </si>
  <si>
    <t>частини та приладдя  до автотранспортних засобів</t>
  </si>
  <si>
    <t>будівельні матеріали</t>
  </si>
  <si>
    <t>повірка та ремонт медичного обладнання та пристроїв</t>
  </si>
  <si>
    <t>Інші поточні видатки</t>
  </si>
  <si>
    <t>ЯрославРатушняк</t>
  </si>
  <si>
    <t>Ірина Ямнюк</t>
  </si>
  <si>
    <t>Оплата за розподіл електроенергії</t>
  </si>
  <si>
    <t>Оплата за розподіл природного газу</t>
  </si>
  <si>
    <t>Придбання основного капіталу</t>
  </si>
  <si>
    <t>Електрокардіографи (2шт.)</t>
  </si>
  <si>
    <t>За кошти з місцевого бюджету</t>
  </si>
  <si>
    <t xml:space="preserve">паливо-мастильні матеріали </t>
  </si>
  <si>
    <t>За котши НСЗУ</t>
  </si>
  <si>
    <t>Середній медичний персонал ( 66,75 шт.од.)</t>
  </si>
  <si>
    <t>Інший персонал (16,25 шт.од.)</t>
  </si>
  <si>
    <t>Інші видатки,у т.ч.</t>
  </si>
  <si>
    <t>сплата ПДВ від доходу із платних коштів</t>
  </si>
  <si>
    <t>інформаційно-консультаційні послуги (навчання)</t>
  </si>
  <si>
    <t xml:space="preserve">               На 2024рік по КНП «ЦПМСД» Чортківської МР заплановано  надходження  коштів  на суму 37 875,2 тис.грн., в т.ч.: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</si>
</sst>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justify"/>
    </xf>
    <xf numFmtId="0" fontId="5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84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184" fontId="3" fillId="0" borderId="10" xfId="0" applyNumberFormat="1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6" fillId="0" borderId="0" xfId="0" applyFont="1" applyAlignment="1">
      <alignment vertical="justify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justify"/>
    </xf>
    <xf numFmtId="0" fontId="3" fillId="0" borderId="10" xfId="0" applyFont="1" applyBorder="1" applyAlignment="1">
      <alignment vertical="justify" wrapText="1"/>
    </xf>
    <xf numFmtId="0" fontId="9" fillId="0" borderId="0" xfId="0" applyFont="1" applyAlignment="1">
      <alignment/>
    </xf>
    <xf numFmtId="49" fontId="7" fillId="0" borderId="10" xfId="0" applyNumberFormat="1" applyFont="1" applyBorder="1" applyAlignment="1">
      <alignment vertical="justify" wrapText="1"/>
    </xf>
    <xf numFmtId="0" fontId="7" fillId="0" borderId="10" xfId="0" applyFont="1" applyBorder="1" applyAlignment="1">
      <alignment vertical="justify" wrapText="1"/>
    </xf>
    <xf numFmtId="184" fontId="3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4" fontId="3" fillId="0" borderId="13" xfId="0" applyNumberFormat="1" applyFont="1" applyBorder="1" applyAlignment="1">
      <alignment horizontal="center" vertical="justify" wrapText="1"/>
    </xf>
    <xf numFmtId="184" fontId="3" fillId="0" borderId="11" xfId="0" applyNumberFormat="1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184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justify" wrapText="1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justify"/>
    </xf>
    <xf numFmtId="0" fontId="0" fillId="0" borderId="15" xfId="0" applyFont="1" applyBorder="1" applyAlignment="1">
      <alignment horizontal="left"/>
    </xf>
    <xf numFmtId="0" fontId="7" fillId="0" borderId="1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0" xfId="0" applyFont="1" applyAlignment="1">
      <alignment horizontal="center" vertical="justify"/>
    </xf>
    <xf numFmtId="0" fontId="3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justify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7" fillId="0" borderId="16" xfId="0" applyFont="1" applyBorder="1" applyAlignment="1">
      <alignment vertical="top" wrapText="1"/>
    </xf>
    <xf numFmtId="0" fontId="2" fillId="0" borderId="14" xfId="52" applyFont="1" applyBorder="1" applyAlignment="1">
      <alignment vertical="center" wrapText="1"/>
      <protection/>
    </xf>
    <xf numFmtId="0" fontId="10" fillId="0" borderId="16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tabSelected="1" view="pageBreakPreview" zoomScale="91" zoomScaleSheetLayoutView="91" zoomScalePageLayoutView="0" workbookViewId="0" topLeftCell="A1">
      <selection activeCell="H5" sqref="H5"/>
    </sheetView>
  </sheetViews>
  <sheetFormatPr defaultColWidth="9.00390625" defaultRowHeight="12.75"/>
  <cols>
    <col min="1" max="1" width="24.00390625" style="0" customWidth="1"/>
    <col min="2" max="2" width="68.875" style="3" customWidth="1"/>
    <col min="3" max="3" width="23.625" style="0" customWidth="1"/>
    <col min="4" max="4" width="18.875" style="0" customWidth="1"/>
    <col min="5" max="5" width="14.125" style="0" customWidth="1"/>
  </cols>
  <sheetData>
    <row r="1" spans="1:3" ht="25.5" customHeight="1">
      <c r="A1" s="44" t="s">
        <v>0</v>
      </c>
      <c r="B1" s="44"/>
      <c r="C1" s="44"/>
    </row>
    <row r="2" spans="1:3" ht="42" customHeight="1">
      <c r="A2" s="60" t="s">
        <v>22</v>
      </c>
      <c r="B2" s="60"/>
      <c r="C2" s="60"/>
    </row>
    <row r="3" spans="1:3" ht="24" customHeight="1">
      <c r="A3" s="44" t="s">
        <v>68</v>
      </c>
      <c r="B3" s="44"/>
      <c r="C3" s="44"/>
    </row>
    <row r="4" ht="21.75" customHeight="1">
      <c r="A4" s="2"/>
    </row>
    <row r="5" spans="1:4" ht="42.75" customHeight="1">
      <c r="A5" s="62" t="s">
        <v>91</v>
      </c>
      <c r="B5" s="62"/>
      <c r="C5" s="62"/>
      <c r="D5" s="10"/>
    </row>
    <row r="6" spans="1:4" ht="18" customHeight="1">
      <c r="A6" s="46" t="s">
        <v>1</v>
      </c>
      <c r="B6" s="45" t="s">
        <v>21</v>
      </c>
      <c r="C6" s="38" t="s">
        <v>2</v>
      </c>
      <c r="D6" s="10"/>
    </row>
    <row r="7" spans="1:4" ht="18.75">
      <c r="A7" s="47"/>
      <c r="B7" s="45"/>
      <c r="C7" s="11">
        <v>2024</v>
      </c>
      <c r="D7" s="13"/>
    </row>
    <row r="8" spans="1:4" ht="55.5" customHeight="1">
      <c r="A8" s="63" t="s">
        <v>23</v>
      </c>
      <c r="B8" s="64"/>
      <c r="C8" s="35">
        <f>C9+C10</f>
        <v>1795</v>
      </c>
      <c r="D8" s="8"/>
    </row>
    <row r="9" spans="1:4" ht="27.75" customHeight="1">
      <c r="A9" s="48" t="s">
        <v>24</v>
      </c>
      <c r="B9" s="49"/>
      <c r="C9" s="39">
        <v>1480</v>
      </c>
      <c r="D9" s="8"/>
    </row>
    <row r="10" spans="1:4" ht="26.25" customHeight="1">
      <c r="A10" s="50" t="s">
        <v>25</v>
      </c>
      <c r="B10" s="51"/>
      <c r="C10" s="39">
        <v>315</v>
      </c>
      <c r="D10" s="8"/>
    </row>
    <row r="11" spans="1:4" ht="30" customHeight="1">
      <c r="A11" s="65" t="s">
        <v>26</v>
      </c>
      <c r="B11" s="66"/>
      <c r="C11" s="36">
        <f>C12+C13+C14</f>
        <v>2225</v>
      </c>
      <c r="D11" s="8"/>
    </row>
    <row r="12" spans="1:4" ht="44.25" customHeight="1">
      <c r="A12" s="52" t="s">
        <v>27</v>
      </c>
      <c r="B12" s="67"/>
      <c r="C12" s="31">
        <v>25</v>
      </c>
      <c r="D12" s="8"/>
    </row>
    <row r="13" spans="1:4" ht="26.25" customHeight="1">
      <c r="A13" s="52" t="s">
        <v>28</v>
      </c>
      <c r="B13" s="54"/>
      <c r="C13" s="31">
        <v>15</v>
      </c>
      <c r="D13" s="9"/>
    </row>
    <row r="14" spans="1:4" ht="26.25" customHeight="1">
      <c r="A14" s="52" t="s">
        <v>29</v>
      </c>
      <c r="B14" s="53"/>
      <c r="C14" s="31">
        <v>2185</v>
      </c>
      <c r="D14" s="9"/>
    </row>
    <row r="15" spans="1:4" ht="26.25" customHeight="1">
      <c r="A15" s="68" t="s">
        <v>30</v>
      </c>
      <c r="B15" s="69"/>
      <c r="C15" s="14">
        <f>C16+C17+C18</f>
        <v>33755.2</v>
      </c>
      <c r="D15" s="9"/>
    </row>
    <row r="16" spans="1:4" ht="26.25" customHeight="1">
      <c r="A16" s="52" t="s">
        <v>31</v>
      </c>
      <c r="B16" s="53"/>
      <c r="C16" s="31">
        <v>33298.9</v>
      </c>
      <c r="D16" s="9"/>
    </row>
    <row r="17" spans="1:4" ht="67.5" customHeight="1">
      <c r="A17" s="52" t="s">
        <v>32</v>
      </c>
      <c r="B17" s="53"/>
      <c r="C17" s="31">
        <v>433.2</v>
      </c>
      <c r="D17" s="9"/>
    </row>
    <row r="18" spans="1:4" ht="44.25" customHeight="1">
      <c r="A18" s="52" t="s">
        <v>69</v>
      </c>
      <c r="B18" s="53"/>
      <c r="C18" s="31">
        <v>23.1</v>
      </c>
      <c r="D18" s="9"/>
    </row>
    <row r="19" spans="1:4" ht="26.25" customHeight="1">
      <c r="A19" s="55" t="s">
        <v>33</v>
      </c>
      <c r="B19" s="56"/>
      <c r="C19" s="14">
        <v>100</v>
      </c>
      <c r="D19" s="9"/>
    </row>
    <row r="20" spans="1:4" ht="39" customHeight="1">
      <c r="A20" s="63" t="s">
        <v>20</v>
      </c>
      <c r="B20" s="64"/>
      <c r="C20" s="14">
        <f>C8+C11+C15+C19</f>
        <v>37875.2</v>
      </c>
      <c r="D20" s="8"/>
    </row>
    <row r="21" spans="1:4" ht="20.25">
      <c r="A21" s="21" t="s">
        <v>3</v>
      </c>
      <c r="B21" s="16"/>
      <c r="C21" s="18" t="s">
        <v>55</v>
      </c>
      <c r="D21" s="10"/>
    </row>
    <row r="22" spans="1:4" ht="1.5" customHeight="1">
      <c r="A22" s="15"/>
      <c r="B22" s="16"/>
      <c r="C22" s="10"/>
      <c r="D22" s="10"/>
    </row>
    <row r="23" s="17" customFormat="1" ht="18.75" hidden="1">
      <c r="A23" s="17" t="s">
        <v>10</v>
      </c>
    </row>
    <row r="24" spans="1:4" ht="18.75">
      <c r="A24" s="11" t="s">
        <v>4</v>
      </c>
      <c r="B24" s="11" t="s">
        <v>5</v>
      </c>
      <c r="C24" s="11">
        <v>2024</v>
      </c>
      <c r="D24" s="26"/>
    </row>
    <row r="25" spans="1:4" ht="18.75">
      <c r="A25" s="11">
        <v>1</v>
      </c>
      <c r="B25" s="41" t="s">
        <v>54</v>
      </c>
      <c r="C25" s="42">
        <f>C26+C36</f>
        <v>25970.399999999998</v>
      </c>
      <c r="D25" s="26"/>
    </row>
    <row r="26" spans="1:4" ht="24" customHeight="1">
      <c r="A26" s="37"/>
      <c r="B26" s="20" t="s">
        <v>50</v>
      </c>
      <c r="C26" s="24">
        <v>25097.1</v>
      </c>
      <c r="D26" s="27"/>
    </row>
    <row r="27" spans="1:4" ht="18.75" customHeight="1" hidden="1">
      <c r="A27" s="34"/>
      <c r="B27" s="22"/>
      <c r="C27" s="24"/>
      <c r="D27" s="27"/>
    </row>
    <row r="28" spans="1:4" ht="21.75" customHeight="1" hidden="1">
      <c r="A28" s="34"/>
      <c r="B28" s="22"/>
      <c r="C28" s="24"/>
      <c r="D28" s="28"/>
    </row>
    <row r="29" spans="1:4" ht="22.5" customHeight="1" hidden="1">
      <c r="A29" s="34"/>
      <c r="B29" s="22"/>
      <c r="C29" s="24"/>
      <c r="D29" s="28"/>
    </row>
    <row r="30" spans="1:4" ht="22.5" customHeight="1">
      <c r="A30" s="34"/>
      <c r="B30" s="22" t="s">
        <v>52</v>
      </c>
      <c r="C30" s="33">
        <v>468</v>
      </c>
      <c r="D30" s="28"/>
    </row>
    <row r="31" spans="1:4" ht="22.5" customHeight="1">
      <c r="A31" s="34"/>
      <c r="B31" s="22" t="s">
        <v>70</v>
      </c>
      <c r="C31" s="33">
        <v>8709.9</v>
      </c>
      <c r="D31" s="28"/>
    </row>
    <row r="32" spans="1:4" ht="22.5" customHeight="1">
      <c r="A32" s="34"/>
      <c r="B32" s="22" t="s">
        <v>71</v>
      </c>
      <c r="C32" s="33">
        <v>1125.9</v>
      </c>
      <c r="D32" s="28"/>
    </row>
    <row r="33" spans="1:4" ht="22.5" customHeight="1">
      <c r="A33" s="34"/>
      <c r="B33" s="22" t="s">
        <v>86</v>
      </c>
      <c r="C33" s="33">
        <v>11373.4</v>
      </c>
      <c r="D33" s="28"/>
    </row>
    <row r="34" spans="1:4" ht="22.5" customHeight="1">
      <c r="A34" s="34"/>
      <c r="B34" s="22" t="s">
        <v>53</v>
      </c>
      <c r="C34" s="33">
        <v>823.2</v>
      </c>
      <c r="D34" s="28"/>
    </row>
    <row r="35" spans="1:4" ht="22.5" customHeight="1">
      <c r="A35" s="34"/>
      <c r="B35" s="22" t="s">
        <v>87</v>
      </c>
      <c r="C35" s="33">
        <v>2596.7</v>
      </c>
      <c r="D35" s="28"/>
    </row>
    <row r="36" spans="1:4" ht="20.25" customHeight="1">
      <c r="A36" s="32"/>
      <c r="B36" s="40" t="s">
        <v>51</v>
      </c>
      <c r="C36" s="24">
        <v>873.3</v>
      </c>
      <c r="D36" s="28"/>
    </row>
    <row r="37" spans="1:4" ht="21" customHeight="1">
      <c r="A37" s="11">
        <v>2</v>
      </c>
      <c r="B37" s="20" t="s">
        <v>8</v>
      </c>
      <c r="C37" s="14">
        <v>5713.6</v>
      </c>
      <c r="D37" s="27"/>
    </row>
    <row r="38" spans="1:4" ht="18.75">
      <c r="A38" s="11">
        <v>3</v>
      </c>
      <c r="B38" s="20" t="s">
        <v>34</v>
      </c>
      <c r="C38" s="14">
        <f>C39+C41</f>
        <v>907.7</v>
      </c>
      <c r="D38" s="27"/>
    </row>
    <row r="39" spans="1:4" ht="18.75">
      <c r="A39" s="43"/>
      <c r="B39" s="20" t="s">
        <v>83</v>
      </c>
      <c r="C39" s="14">
        <v>180</v>
      </c>
      <c r="D39" s="27"/>
    </row>
    <row r="40" spans="1:4" ht="21" customHeight="1">
      <c r="A40" s="57"/>
      <c r="B40" s="23" t="s">
        <v>84</v>
      </c>
      <c r="C40" s="31">
        <v>180</v>
      </c>
      <c r="D40" s="29"/>
    </row>
    <row r="41" spans="1:4" ht="21" customHeight="1">
      <c r="A41" s="61"/>
      <c r="B41" s="20" t="s">
        <v>85</v>
      </c>
      <c r="C41" s="14">
        <f>C42+C43+C44+C45+C46+C47+C48+C49+C50+C51</f>
        <v>727.7</v>
      </c>
      <c r="D41" s="29"/>
    </row>
    <row r="42" spans="1:4" ht="21" customHeight="1">
      <c r="A42" s="61"/>
      <c r="B42" s="23" t="s">
        <v>84</v>
      </c>
      <c r="C42" s="31">
        <v>208.7</v>
      </c>
      <c r="D42" s="29"/>
    </row>
    <row r="43" spans="1:4" ht="22.5" customHeight="1">
      <c r="A43" s="61"/>
      <c r="B43" s="23" t="s">
        <v>35</v>
      </c>
      <c r="C43" s="33">
        <v>47</v>
      </c>
      <c r="D43" s="29"/>
    </row>
    <row r="44" spans="1:4" ht="22.5" customHeight="1">
      <c r="A44" s="61"/>
      <c r="B44" s="23" t="s">
        <v>38</v>
      </c>
      <c r="C44" s="33">
        <v>52</v>
      </c>
      <c r="D44" s="29"/>
    </row>
    <row r="45" spans="1:4" ht="21.75" customHeight="1">
      <c r="A45" s="61"/>
      <c r="B45" s="23" t="s">
        <v>36</v>
      </c>
      <c r="C45" s="33">
        <v>46</v>
      </c>
      <c r="D45" s="29"/>
    </row>
    <row r="46" spans="1:4" ht="21" customHeight="1">
      <c r="A46" s="61"/>
      <c r="B46" s="23" t="s">
        <v>37</v>
      </c>
      <c r="C46" s="33">
        <v>27.5</v>
      </c>
      <c r="D46" s="29"/>
    </row>
    <row r="47" spans="1:4" ht="21" customHeight="1">
      <c r="A47" s="61"/>
      <c r="B47" s="23" t="s">
        <v>73</v>
      </c>
      <c r="C47" s="33">
        <v>28.5</v>
      </c>
      <c r="D47" s="29"/>
    </row>
    <row r="48" spans="1:4" ht="21" customHeight="1">
      <c r="A48" s="61"/>
      <c r="B48" s="23" t="s">
        <v>60</v>
      </c>
      <c r="C48" s="33">
        <v>30</v>
      </c>
      <c r="D48" s="29"/>
    </row>
    <row r="49" spans="1:4" ht="21" customHeight="1">
      <c r="A49" s="61"/>
      <c r="B49" s="23" t="s">
        <v>72</v>
      </c>
      <c r="C49" s="33">
        <v>60</v>
      </c>
      <c r="D49" s="29"/>
    </row>
    <row r="50" spans="1:4" ht="21" customHeight="1">
      <c r="A50" s="61"/>
      <c r="B50" s="23" t="s">
        <v>59</v>
      </c>
      <c r="C50" s="33">
        <v>180</v>
      </c>
      <c r="D50" s="29"/>
    </row>
    <row r="51" spans="1:4" ht="27.75" customHeight="1">
      <c r="A51" s="61"/>
      <c r="B51" s="23" t="s">
        <v>74</v>
      </c>
      <c r="C51" s="33">
        <v>48</v>
      </c>
      <c r="D51" s="29"/>
    </row>
    <row r="52" spans="1:4" ht="20.25" customHeight="1">
      <c r="A52" s="12">
        <v>4</v>
      </c>
      <c r="B52" s="20" t="s">
        <v>46</v>
      </c>
      <c r="C52" s="24">
        <f>SUM(C53:C57)</f>
        <v>256</v>
      </c>
      <c r="D52" s="29"/>
    </row>
    <row r="53" spans="1:4" ht="21.75" customHeight="1">
      <c r="A53" s="57"/>
      <c r="B53" s="23" t="s">
        <v>39</v>
      </c>
      <c r="C53" s="33">
        <v>159</v>
      </c>
      <c r="D53" s="29"/>
    </row>
    <row r="54" spans="1:4" ht="21.75" customHeight="1">
      <c r="A54" s="58"/>
      <c r="B54" s="23" t="s">
        <v>42</v>
      </c>
      <c r="C54" s="33">
        <v>22.1</v>
      </c>
      <c r="D54" s="29"/>
    </row>
    <row r="55" spans="1:4" ht="21.75" customHeight="1">
      <c r="A55" s="58"/>
      <c r="B55" s="23" t="s">
        <v>64</v>
      </c>
      <c r="C55" s="33">
        <v>55</v>
      </c>
      <c r="D55" s="29"/>
    </row>
    <row r="56" spans="1:4" ht="21.75" customHeight="1">
      <c r="A56" s="58"/>
      <c r="B56" s="23" t="s">
        <v>41</v>
      </c>
      <c r="C56" s="33">
        <v>9.9</v>
      </c>
      <c r="D56" s="29"/>
    </row>
    <row r="57" spans="1:4" ht="23.25" customHeight="1">
      <c r="A57" s="59"/>
      <c r="B57" s="23" t="s">
        <v>40</v>
      </c>
      <c r="C57" s="33">
        <v>10</v>
      </c>
      <c r="D57" s="29"/>
    </row>
    <row r="58" spans="1:4" ht="19.5">
      <c r="A58" s="12">
        <v>5</v>
      </c>
      <c r="B58" s="20" t="s">
        <v>6</v>
      </c>
      <c r="C58" s="24">
        <f>SUM(C59:C75)</f>
        <v>1543.6999999999998</v>
      </c>
      <c r="D58" s="30"/>
    </row>
    <row r="59" spans="1:4" ht="19.5">
      <c r="A59" s="57"/>
      <c r="B59" s="23" t="s">
        <v>43</v>
      </c>
      <c r="C59" s="33">
        <v>193.6</v>
      </c>
      <c r="D59" s="30"/>
    </row>
    <row r="60" spans="1:4" ht="19.5">
      <c r="A60" s="61"/>
      <c r="B60" s="23" t="s">
        <v>56</v>
      </c>
      <c r="C60" s="33">
        <v>24</v>
      </c>
      <c r="D60" s="30"/>
    </row>
    <row r="61" spans="1:4" ht="19.5">
      <c r="A61" s="58"/>
      <c r="B61" s="23" t="s">
        <v>11</v>
      </c>
      <c r="C61" s="33">
        <v>25.7</v>
      </c>
      <c r="D61" s="30"/>
    </row>
    <row r="62" spans="1:4" ht="19.5">
      <c r="A62" s="58"/>
      <c r="B62" s="23" t="s">
        <v>47</v>
      </c>
      <c r="C62" s="33">
        <v>53.2</v>
      </c>
      <c r="D62" s="30"/>
    </row>
    <row r="63" spans="1:4" ht="19.5">
      <c r="A63" s="58"/>
      <c r="B63" s="23" t="s">
        <v>90</v>
      </c>
      <c r="C63" s="33">
        <v>135</v>
      </c>
      <c r="D63" s="30"/>
    </row>
    <row r="64" spans="1:4" ht="19.5">
      <c r="A64" s="58"/>
      <c r="B64" s="23" t="s">
        <v>61</v>
      </c>
      <c r="C64" s="33">
        <v>38</v>
      </c>
      <c r="D64" s="30"/>
    </row>
    <row r="65" spans="1:4" ht="19.5">
      <c r="A65" s="58"/>
      <c r="B65" s="23" t="s">
        <v>44</v>
      </c>
      <c r="C65" s="33">
        <v>18</v>
      </c>
      <c r="D65" s="30"/>
    </row>
    <row r="66" spans="1:4" ht="19.5">
      <c r="A66" s="58"/>
      <c r="B66" s="23" t="s">
        <v>12</v>
      </c>
      <c r="C66" s="33">
        <v>35.8</v>
      </c>
      <c r="D66" s="30"/>
    </row>
    <row r="67" spans="1:4" ht="19.5">
      <c r="A67" s="58"/>
      <c r="B67" s="23" t="s">
        <v>48</v>
      </c>
      <c r="C67" s="33">
        <v>61.1</v>
      </c>
      <c r="D67" s="30"/>
    </row>
    <row r="68" spans="1:4" ht="19.5">
      <c r="A68" s="58"/>
      <c r="B68" s="23" t="s">
        <v>63</v>
      </c>
      <c r="C68" s="33">
        <v>38.3</v>
      </c>
      <c r="D68" s="30"/>
    </row>
    <row r="69" spans="1:4" ht="19.5">
      <c r="A69" s="58"/>
      <c r="B69" s="23" t="s">
        <v>75</v>
      </c>
      <c r="C69" s="33">
        <v>180</v>
      </c>
      <c r="D69" s="30"/>
    </row>
    <row r="70" spans="1:4" ht="19.5">
      <c r="A70" s="58"/>
      <c r="B70" s="23" t="s">
        <v>62</v>
      </c>
      <c r="C70" s="33">
        <v>600</v>
      </c>
      <c r="D70" s="30"/>
    </row>
    <row r="71" spans="1:4" ht="19.5">
      <c r="A71" s="58"/>
      <c r="B71" s="23" t="s">
        <v>57</v>
      </c>
      <c r="C71" s="33">
        <v>84</v>
      </c>
      <c r="D71" s="30"/>
    </row>
    <row r="72" spans="1:4" ht="19.5">
      <c r="A72" s="58"/>
      <c r="B72" s="23" t="s">
        <v>58</v>
      </c>
      <c r="C72" s="33">
        <v>6</v>
      </c>
      <c r="D72" s="30"/>
    </row>
    <row r="73" spans="1:4" ht="19.5">
      <c r="A73" s="58"/>
      <c r="B73" s="23" t="s">
        <v>13</v>
      </c>
      <c r="C73" s="33">
        <v>51</v>
      </c>
      <c r="D73" s="30"/>
    </row>
    <row r="74" spans="1:4" ht="19.5" customHeight="1" hidden="1">
      <c r="A74" s="34"/>
      <c r="B74" s="23"/>
      <c r="C74" s="33"/>
      <c r="D74" s="30"/>
    </row>
    <row r="75" spans="1:4" ht="19.5" customHeight="1" hidden="1">
      <c r="A75" s="34"/>
      <c r="B75" s="23"/>
      <c r="C75" s="33"/>
      <c r="D75" s="30"/>
    </row>
    <row r="76" spans="1:4" ht="19.5" customHeight="1">
      <c r="A76" s="12">
        <v>6</v>
      </c>
      <c r="B76" s="20" t="s">
        <v>18</v>
      </c>
      <c r="C76" s="24">
        <v>37</v>
      </c>
      <c r="D76" s="30"/>
    </row>
    <row r="77" spans="1:4" ht="19.5" customHeight="1">
      <c r="A77" s="32"/>
      <c r="B77" s="20" t="s">
        <v>65</v>
      </c>
      <c r="C77" s="24">
        <f>C78+C82</f>
        <v>1162</v>
      </c>
      <c r="D77" s="30"/>
    </row>
    <row r="78" spans="1:4" ht="19.5">
      <c r="A78" s="32">
        <v>7</v>
      </c>
      <c r="B78" s="20" t="s">
        <v>66</v>
      </c>
      <c r="C78" s="24">
        <f>C79+C80+C81</f>
        <v>1015</v>
      </c>
      <c r="D78" s="30"/>
    </row>
    <row r="79" spans="1:4" ht="19.5">
      <c r="A79" s="57"/>
      <c r="B79" s="23" t="s">
        <v>14</v>
      </c>
      <c r="C79" s="33">
        <v>580</v>
      </c>
      <c r="D79" s="30"/>
    </row>
    <row r="80" spans="1:4" ht="19.5">
      <c r="A80" s="61"/>
      <c r="B80" s="23" t="s">
        <v>16</v>
      </c>
      <c r="C80" s="33">
        <v>242.5</v>
      </c>
      <c r="D80" s="30"/>
    </row>
    <row r="81" spans="1:4" ht="24.75" customHeight="1">
      <c r="A81" s="61"/>
      <c r="B81" s="23" t="s">
        <v>17</v>
      </c>
      <c r="C81" s="33">
        <v>192.5</v>
      </c>
      <c r="D81" s="30"/>
    </row>
    <row r="82" spans="1:4" ht="24.75" customHeight="1">
      <c r="A82" s="34"/>
      <c r="B82" s="20" t="s">
        <v>67</v>
      </c>
      <c r="C82" s="24">
        <f>C83+C84+C85+C86</f>
        <v>147</v>
      </c>
      <c r="D82" s="30"/>
    </row>
    <row r="83" spans="1:4" ht="24.75" customHeight="1">
      <c r="A83" s="34"/>
      <c r="B83" s="23" t="s">
        <v>15</v>
      </c>
      <c r="C83" s="33">
        <v>14.3</v>
      </c>
      <c r="D83" s="30"/>
    </row>
    <row r="84" spans="1:4" ht="24.75" customHeight="1">
      <c r="A84" s="34"/>
      <c r="B84" s="23" t="s">
        <v>79</v>
      </c>
      <c r="C84" s="33">
        <v>76.7</v>
      </c>
      <c r="D84" s="30"/>
    </row>
    <row r="85" spans="1:4" ht="24.75" customHeight="1">
      <c r="A85" s="34"/>
      <c r="B85" s="23" t="s">
        <v>80</v>
      </c>
      <c r="C85" s="33">
        <v>45.2</v>
      </c>
      <c r="D85" s="30"/>
    </row>
    <row r="86" spans="1:4" ht="24" customHeight="1">
      <c r="A86" s="32"/>
      <c r="B86" s="23" t="s">
        <v>45</v>
      </c>
      <c r="C86" s="33">
        <v>10.8</v>
      </c>
      <c r="D86" s="30"/>
    </row>
    <row r="87" spans="1:4" ht="24" customHeight="1">
      <c r="A87" s="32">
        <v>8</v>
      </c>
      <c r="B87" s="20" t="s">
        <v>81</v>
      </c>
      <c r="C87" s="24">
        <v>80</v>
      </c>
      <c r="D87" s="30"/>
    </row>
    <row r="88" spans="1:4" ht="24" customHeight="1">
      <c r="A88" s="32"/>
      <c r="B88" s="23" t="s">
        <v>82</v>
      </c>
      <c r="C88" s="33">
        <v>80</v>
      </c>
      <c r="D88" s="30"/>
    </row>
    <row r="89" spans="1:4" ht="24" customHeight="1">
      <c r="A89" s="32">
        <v>9</v>
      </c>
      <c r="B89" s="20" t="s">
        <v>76</v>
      </c>
      <c r="C89" s="24">
        <v>4.8</v>
      </c>
      <c r="D89" s="30"/>
    </row>
    <row r="90" spans="1:4" ht="24" customHeight="1">
      <c r="A90" s="32"/>
      <c r="B90" s="23" t="s">
        <v>89</v>
      </c>
      <c r="C90" s="33">
        <v>4.8</v>
      </c>
      <c r="D90" s="30"/>
    </row>
    <row r="91" spans="1:4" ht="24" customHeight="1">
      <c r="A91" s="32">
        <v>10</v>
      </c>
      <c r="B91" s="20" t="s">
        <v>88</v>
      </c>
      <c r="C91" s="24">
        <v>2200</v>
      </c>
      <c r="D91" s="30"/>
    </row>
    <row r="92" spans="1:4" ht="56.25">
      <c r="A92" s="12"/>
      <c r="B92" s="23" t="s">
        <v>49</v>
      </c>
      <c r="C92" s="33">
        <v>2185</v>
      </c>
      <c r="D92" s="29"/>
    </row>
    <row r="93" spans="1:4" ht="18.75" hidden="1">
      <c r="A93" s="12"/>
      <c r="B93" s="20"/>
      <c r="C93" s="24"/>
      <c r="D93" s="29"/>
    </row>
    <row r="94" spans="1:4" s="6" customFormat="1" ht="30" customHeight="1">
      <c r="A94" s="5">
        <v>11</v>
      </c>
      <c r="B94" s="4" t="s">
        <v>7</v>
      </c>
      <c r="C94" s="7">
        <f>C25+C37+C38+C52+C58+C76+C77+C87+C89+C91</f>
        <v>37875.2</v>
      </c>
      <c r="D94" s="25"/>
    </row>
    <row r="95" ht="12.75" customHeight="1">
      <c r="A95" s="1"/>
    </row>
    <row r="96" spans="1:2" ht="15.75" hidden="1">
      <c r="A96" s="1"/>
      <c r="B96"/>
    </row>
    <row r="97" ht="15.75" hidden="1">
      <c r="A97" s="1"/>
    </row>
    <row r="98" ht="15.75" hidden="1">
      <c r="A98" s="1"/>
    </row>
    <row r="99" ht="15.75">
      <c r="A99" s="1"/>
    </row>
    <row r="100" spans="1:3" ht="18.75">
      <c r="A100" s="15" t="s">
        <v>19</v>
      </c>
      <c r="B100" s="19"/>
      <c r="C100" s="15" t="s">
        <v>77</v>
      </c>
    </row>
    <row r="101" spans="1:3" ht="18.75">
      <c r="A101" s="15"/>
      <c r="B101" s="19"/>
      <c r="C101" s="15"/>
    </row>
    <row r="102" spans="1:3" ht="18.75">
      <c r="A102" s="18" t="s">
        <v>9</v>
      </c>
      <c r="B102" s="19"/>
      <c r="C102" s="15" t="s">
        <v>78</v>
      </c>
    </row>
    <row r="103" spans="1:3" ht="18.75">
      <c r="A103" s="15"/>
      <c r="B103" s="19"/>
      <c r="C103" s="15"/>
    </row>
    <row r="104" spans="1:3" ht="18.75">
      <c r="A104" s="15"/>
      <c r="B104" s="19"/>
      <c r="C104" s="15"/>
    </row>
    <row r="105" spans="1:3" ht="18.75">
      <c r="A105" s="18"/>
      <c r="B105" s="19"/>
      <c r="C105" s="18"/>
    </row>
    <row r="106" spans="1:3" ht="18.75">
      <c r="A106" s="18"/>
      <c r="B106" s="19"/>
      <c r="C106" s="18"/>
    </row>
  </sheetData>
  <sheetProtection/>
  <mergeCells count="23">
    <mergeCell ref="A79:A81"/>
    <mergeCell ref="A5:C5"/>
    <mergeCell ref="A40:A51"/>
    <mergeCell ref="A20:B20"/>
    <mergeCell ref="A8:B8"/>
    <mergeCell ref="A11:B11"/>
    <mergeCell ref="A12:B12"/>
    <mergeCell ref="A59:A73"/>
    <mergeCell ref="A14:B14"/>
    <mergeCell ref="A15:B15"/>
    <mergeCell ref="A18:B18"/>
    <mergeCell ref="A13:B13"/>
    <mergeCell ref="A19:B19"/>
    <mergeCell ref="A53:A57"/>
    <mergeCell ref="A2:C2"/>
    <mergeCell ref="A3:C3"/>
    <mergeCell ref="A17:B17"/>
    <mergeCell ref="A1:C1"/>
    <mergeCell ref="B6:B7"/>
    <mergeCell ref="A6:A7"/>
    <mergeCell ref="A9:B9"/>
    <mergeCell ref="A10:B10"/>
    <mergeCell ref="A16:B16"/>
  </mergeCells>
  <printOptions/>
  <pageMargins left="0.2755905511811024" right="0.2362204724409449" top="0.1968503937007874" bottom="0.1968503937007874" header="0.31496062992125984" footer="0.31496062992125984"/>
  <pageSetup fitToHeight="0" fitToWidth="1" horizontalDpi="600" verticalDpi="600" orientation="portrait" paperSize="9" scale="86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tmkl2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2023-11-02T13:04:39Z</cp:lastPrinted>
  <dcterms:created xsi:type="dcterms:W3CDTF">2017-11-28T14:08:33Z</dcterms:created>
  <dcterms:modified xsi:type="dcterms:W3CDTF">2023-11-13T08:59:19Z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9910e3fe-fc90-4ce2-a2db-4f2a97f40c09</vt:lpwstr>
  </property>
</Properties>
</file>