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9780" activeTab="0"/>
  </bookViews>
  <sheets>
    <sheet name="Лист1" sheetId="1" r:id="rId1"/>
  </sheets>
  <definedNames>
    <definedName name="_xlnm.Print_Titles" localSheetId="0">'Лист1'!$11:$13</definedName>
  </definedNames>
  <calcPr fullCalcOnLoad="1"/>
</workbook>
</file>

<file path=xl/sharedStrings.xml><?xml version="1.0" encoding="utf-8"?>
<sst xmlns="http://schemas.openxmlformats.org/spreadsheetml/2006/main" count="289" uniqueCount="169">
  <si>
    <t>1955400000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</si>
  <si>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</si>
  <si>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</si>
  <si>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</si>
  <si>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</si>
  <si>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</si>
  <si>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</si>
  <si>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</si>
  <si>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</si>
  <si>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</si>
  <si>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</si>
  <si>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</si>
  <si>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</si>
  <si>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</si>
  <si>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</si>
  <si>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</si>
  <si>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Чорткiвська мiська рада</t>
  </si>
  <si>
    <t>0110000</t>
  </si>
  <si>
    <t>6030</t>
  </si>
  <si>
    <t>0620</t>
  </si>
  <si>
    <t>Організація благоустрою населених пунктів</t>
  </si>
  <si>
    <t>Програма "Безпечна громада на 2023-2025 роки"</t>
  </si>
  <si>
    <t>0117130</t>
  </si>
  <si>
    <t>7130</t>
  </si>
  <si>
    <t>0421</t>
  </si>
  <si>
    <t>Здійснення заходів із землеустрою</t>
  </si>
  <si>
    <t>Програма регулювання та розвитку земельних відносин на території Чортківської міської територіальної громади на 2023 - 2025 роки</t>
  </si>
  <si>
    <t>7530</t>
  </si>
  <si>
    <t>0460</t>
  </si>
  <si>
    <t>Інші заходи у сфері зв`язку, телекомунікації та інформатики</t>
  </si>
  <si>
    <t>Програма цифрової трансформації Чортківської міської територіальної громади на 2023-2025 роки</t>
  </si>
  <si>
    <t>0490</t>
  </si>
  <si>
    <t>0118110</t>
  </si>
  <si>
    <t>8110</t>
  </si>
  <si>
    <t>0320</t>
  </si>
  <si>
    <t>Заходи із запобігання та ліквідації надзвичайних ситуацій та наслідків стихійного лиха</t>
  </si>
  <si>
    <t>0118220</t>
  </si>
  <si>
    <t>8220</t>
  </si>
  <si>
    <t>0380</t>
  </si>
  <si>
    <t>Заходи та роботи з мобілізаційної підготовки місцевого значення</t>
  </si>
  <si>
    <t>0600000</t>
  </si>
  <si>
    <t>Управлiння освiти,молодi та спорту Чорткiвської мiської ради</t>
  </si>
  <si>
    <t>0610000</t>
  </si>
  <si>
    <t>0800000</t>
  </si>
  <si>
    <t>Управлiння соцiального захисту та охорони здоров'я Чорткiвської мiської ради</t>
  </si>
  <si>
    <t>0810000</t>
  </si>
  <si>
    <t>Програма розвитку та фінансової підтримки комунального некомерційного підприємства "Чортківська центральна міська лікарня" Чортківської міської ради на 2021-2023 роки</t>
  </si>
  <si>
    <t>Рішення сесії міської ради від 24 грудня 2020 року № 99 із змінами</t>
  </si>
  <si>
    <t>0812152</t>
  </si>
  <si>
    <t>0763</t>
  </si>
  <si>
    <t>Інші програми та заходи у сфері охорони здоров`я</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</si>
  <si>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</si>
  <si>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</si>
  <si>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</si>
  <si>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</si>
  <si>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Програма  "Милосердя" на 2021 - 2023 роки</t>
  </si>
  <si>
    <t>Рішення сесії міської ради від 24 грудня 2020 року № 89 зі змінами</t>
  </si>
  <si>
    <t>1200000</t>
  </si>
  <si>
    <t>Управлiння комунального господарства  Чорткiвської мiської ради</t>
  </si>
  <si>
    <t>1210000</t>
  </si>
  <si>
    <t>1216017</t>
  </si>
  <si>
    <t>6017</t>
  </si>
  <si>
    <t>Інша діяльність, пов`язана з експлуатацією об`єктів житлово-комунального господарства</t>
  </si>
  <si>
    <t>Програма підтримки та стимулювання створення ефективних об'єднань співвласників багатоквартирних будинків  Чортківської міської територіальної громади на 2021 - 2023 роки</t>
  </si>
  <si>
    <t>1216030</t>
  </si>
  <si>
    <t>1217530</t>
  </si>
  <si>
    <t>Внески до статутного капіталу суб`єктів господарювання</t>
  </si>
  <si>
    <t>УСЬОГО</t>
  </si>
  <si>
    <t>X</t>
  </si>
  <si>
    <t>до рішення міської ради</t>
  </si>
  <si>
    <t>0117390</t>
  </si>
  <si>
    <t>7390</t>
  </si>
  <si>
    <t>Розвиток мережі центрів надання адміністративних послуг</t>
  </si>
  <si>
    <t>0615011</t>
  </si>
  <si>
    <t>0810</t>
  </si>
  <si>
    <t>Проведення навчально-тренувальних зборів і змагань з олімпійських видів спорту</t>
  </si>
  <si>
    <t>Програма розвитку фізичноі культури і спорту  в Чортківській міській територіальній громаді на 2021-2025 роки</t>
  </si>
  <si>
    <t>Рішення міської ради від  09 грудня 2022  року №1163</t>
  </si>
  <si>
    <t>Рішення сесії міської ради від 12 червня 2023 року № 1475</t>
  </si>
  <si>
    <t>Програма збільшення статутного капіталу КП "Благоустрій" на 2023-2026 роки</t>
  </si>
  <si>
    <t>Рішення міської ради від  09 грудня 2022  року № 1171</t>
  </si>
  <si>
    <t>Рішення міської ради від  09 грудня 2022  року №1170</t>
  </si>
  <si>
    <t>0470</t>
  </si>
  <si>
    <t>0117340</t>
  </si>
  <si>
    <t>0443</t>
  </si>
  <si>
    <t>Проектування, реставрація та охорона памяток архітектури</t>
  </si>
  <si>
    <t>Програма збереження та популяризації архітектурних пам'яток Чортківськоі міськоі територіальної громади на 2023-2025 роки</t>
  </si>
  <si>
    <t>Програма розвитку системи оповіщення та інформатизації цивільного захисту Чортківської міської територіальної громади на 2023-2025 роки</t>
  </si>
  <si>
    <t xml:space="preserve"> Рішення міської ради від  09 грудня 2022  року № 1162 із змінами</t>
  </si>
  <si>
    <t>Рішення сесії міської ради від 24 грудня 2020 року № 118 із змінами</t>
  </si>
  <si>
    <t>Рішення сесії міської ради від 24 грудня 2020 року № 134 із змінами</t>
  </si>
  <si>
    <t>Програма сприяння оборонній та мобілізаційній готовності на території Чортківської міської територіальної громади на 2022-2024 роки</t>
  </si>
  <si>
    <t>Рішення міської ради від 23 грудня 2021  року № 840 зі змінами</t>
  </si>
  <si>
    <t>0118240</t>
  </si>
  <si>
    <t>Заходи та роботи з територіальної оборони</t>
  </si>
  <si>
    <t>Програма підтримки добровольчого формування Чортківської міської територіальної громади на 2023 рік</t>
  </si>
  <si>
    <t>Рішення міської ради від 09 грудня 2022  року № 1177</t>
  </si>
  <si>
    <t>Управління культури та мистецтв Чортківської міської ради</t>
  </si>
  <si>
    <t>0829</t>
  </si>
  <si>
    <t>Інші заходи в галузі культури і мистецтва</t>
  </si>
  <si>
    <t>Програма розвитку культури Чортківської міської територіальної громади на 2021-2023 роки</t>
  </si>
  <si>
    <t>Рішення міської ради від 24 грудня 2020 року № 103</t>
  </si>
  <si>
    <t xml:space="preserve">Реалізація програм і заходів в галузі туризму та курортів </t>
  </si>
  <si>
    <t>Програма розвитку туризму Чортківської міської територіальної громади на 2021-2023 роки</t>
  </si>
  <si>
    <t>Забезпечення діяльності бібліотек</t>
  </si>
  <si>
    <t>0824</t>
  </si>
  <si>
    <t>Програма поповнення бібліотечних фондів на 2023-2025 роки</t>
  </si>
  <si>
    <t>Рішення міської ради від 09 грудня 2022 року № 1172</t>
  </si>
  <si>
    <t xml:space="preserve">Рішення міської ради від 24 грудня 2020 року №104 зі змінами </t>
  </si>
  <si>
    <t>Рішення міської ради від 24 грудня 2020 року № 122 із змінами</t>
  </si>
  <si>
    <t>Рішення міської ради від 09 грудня 2022 року № 1164</t>
  </si>
  <si>
    <t>0540</t>
  </si>
  <si>
    <t>Природоохоронні заходи за рахунок цільових фондів</t>
  </si>
  <si>
    <t>Програма охорони довкілля, раціонального використання природних ресурсів та забезпечення екологічної безпеки Чортківської міської територіальної громади на 2021-2023 роки</t>
  </si>
  <si>
    <t>Програма поводження з твердими побутовими відходами на території Чортківської міської територіальної громади на 2021-2023 роки</t>
  </si>
  <si>
    <t>Рішення міської ради від 24 грудня 2020 року № 121  зі змінами</t>
  </si>
  <si>
    <t>0813242</t>
  </si>
  <si>
    <t xml:space="preserve">Інші заходи у сфері соціального захисту і соціального забезпечення </t>
  </si>
  <si>
    <t>Програма надання адресної грошової допомоги громадянам Чортківської міської територіальної громади на 2021-2023 роки</t>
  </si>
  <si>
    <t>Програма підтримки військовослужбовців Чортківської міської територіальної громади, які брали (беруть) участь в захисті України, іх сімей та членів сімей загиблих військовослужбовців на 2023-2025 роки</t>
  </si>
  <si>
    <t>Рішення міської ради від 24 грудня 2020 року №91 із змінами</t>
  </si>
  <si>
    <t>Рішення міської ради від 09 грудня 2022 року № 1159</t>
  </si>
  <si>
    <t>Програма розвитку комунального господарства Чортківської міської територіальної громади  на 2021-2023 роки</t>
  </si>
  <si>
    <t>'Рішення міської ради від 24 грудня 2020 року № 116 із змінами</t>
  </si>
  <si>
    <t>Зміни до розподілу витрат бюджету Чортківської міської територіальної громади на реалізацію місцевих/регіональних програм у 2024 році</t>
  </si>
  <si>
    <t>Програма розвитку й підтримки сфери надання адміністративних послуг на території Чортківської міської територіальної громади на 2024-2025 роки</t>
  </si>
  <si>
    <t>Програма захисту  Чортківської міської територіальної громади від надзвичайних ситуацій техногенного та природного характеру на 2024 - 2025 роки</t>
  </si>
  <si>
    <t>Програма матеріально-технічного забезпечення військових формувань та військовослужбовців призваних на військову службу під час мобілізації до лав ЗСУ та інших військових формувань для захисту України від збройної агресії російської федерації на 2024 рік</t>
  </si>
  <si>
    <t>Рішення міської ради від 30 січня 2024  року № 1868</t>
  </si>
  <si>
    <t>Рішення сесії міської ради від 8 грудня 2023 року № 1783</t>
  </si>
  <si>
    <t xml:space="preserve">Здійснення заходів із землеустрою </t>
  </si>
  <si>
    <t>Рішення сесії міської ради від 09 грудня 2022 року № 1170</t>
  </si>
  <si>
    <t>0117530</t>
  </si>
  <si>
    <t>7670</t>
  </si>
  <si>
    <t xml:space="preserve">Внески до статутного капіталу суб'єктів господарювання </t>
  </si>
  <si>
    <t>Програма розвитку благоустрою та комунального господарства Чортківської міської територіальної громади на 2024-2026 роки</t>
  </si>
  <si>
    <t xml:space="preserve">Рішення сесії міської ради від 19 грудня   2023 року №1842  </t>
  </si>
  <si>
    <t>Програма поповнення статутного капіталу КП "Чортківський міський транспорт" Чортківської міської ради на 2024-2027 роки</t>
  </si>
  <si>
    <t>Секретар  міської ради</t>
  </si>
  <si>
    <t>Ярослав ДЗИНДРА</t>
  </si>
  <si>
    <t>Рішення сесії  міської ради від 09 грудня  2023 року № 1163 зі змінами</t>
  </si>
  <si>
    <t xml:space="preserve">Рішення сесії міської ради від 08 березня  2024 року № 1940 </t>
  </si>
  <si>
    <t>Рішення міської ради від 8 березня 2024 року № 1943</t>
  </si>
  <si>
    <t>0110180</t>
  </si>
  <si>
    <t>0180</t>
  </si>
  <si>
    <t>0133</t>
  </si>
  <si>
    <t>Інша діяльність у сфері державного управління</t>
  </si>
  <si>
    <t>Програма сприяння виконанню рішень судів, інших виконавчих документів та сплати судового збору на 2024-2025 роки</t>
  </si>
  <si>
    <t>Рішення сесії міської ради від 08 грудня  2023 року № 1780 із змінами</t>
  </si>
  <si>
    <t>Програма фінансової підтримки комунального підприємства "Чортківський  міський транспорт" Чортківської міської ради на 2024-2026 роки</t>
  </si>
  <si>
    <t>Рішення сесії міської ради від 28 березня 2024 року № 1972</t>
  </si>
  <si>
    <t>Інші заходи у сфері автотранспорту</t>
  </si>
  <si>
    <t>.0451</t>
  </si>
  <si>
    <t>Розроблення схем планування та забудови територій (містобудівної документації)</t>
  </si>
  <si>
    <t>Програма забезпечення розроблення (оновлення) містобудівної документації Чортківської міської територіальної громади на 2023 - 2025 роки</t>
  </si>
  <si>
    <t>Рішення сесії міської ради від 09 грудня 2022 року № 1165</t>
  </si>
  <si>
    <t>.0117350</t>
  </si>
  <si>
    <t>.0443</t>
  </si>
  <si>
    <t>Програма "Милосердя" на 2024-2026 роки</t>
  </si>
  <si>
    <t>Рішення міської ради від 08 грудня 2023 року  № 1764</t>
  </si>
  <si>
    <t>Програма ефективного розвитку та підтримки ОСББ  Чортківської міської територіальної громади на 2024 - 2026 роки</t>
  </si>
  <si>
    <t>Програма фінансової підтримки комунальних підриємств Чортківської міської територіальної громади на 2024-2026 роки</t>
  </si>
  <si>
    <t>Рішення міської ради від 03 листопада 2023 року № 1698</t>
  </si>
  <si>
    <t>Рішення міської ради від 03 листопада 2023 року № 1697</t>
  </si>
  <si>
    <t>Інші заходи у сфері соціального захисту і соціального забезпечення</t>
  </si>
  <si>
    <t>Програма здійснення компенсаційних виплат фізичним особам за надання соціальних послуг та інших видів допомог громадянам Чортківської міської територіальної громади на 2024-2026 роки</t>
  </si>
  <si>
    <t>Рішення міської ради від 08 грудня 2023 року  № 1761</t>
  </si>
  <si>
    <t>Додаток 6</t>
  </si>
  <si>
    <t xml:space="preserve">від 25 квітня 2024 року № </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</si>
</sst>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quot;-&quot;"/>
    <numFmt numFmtId="173" formatCode="#,##0.0"/>
  </numFmts>
  <fonts count="24">
    <font>
      <sz val="10"/>
      <name val="Arial Cyr"/>
      <family val="0"/>
    </font>
    <font>
      <b/>
      <sz val="10"/>
      <name val="Arial Cyr"/>
      <family val="0"/>
    </font>
    <font>
      <b/>
      <u val="single"/>
      <sz val="10"/>
      <name val="Arial Cyr"/>
      <family val="0"/>
    </font>
    <font>
      <sz val="8"/>
      <name val="Arial Cyr"/>
      <family val="0"/>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0">
      <alignment vertical="top"/>
      <protection/>
    </xf>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70">
    <xf numFmtId="0" fontId="0" fillId="0" borderId="0" xfId="0" applyAlignment="1">
      <alignment/>
    </xf>
    <xf numFmtId="0" fontId="2" fillId="0" borderId="0" xfId="0" applyFont="1" applyAlignment="1" quotePrefix="1">
      <alignment horizontal="center"/>
    </xf>
    <xf numFmtId="0" fontId="0" fillId="0" borderId="0" xfId="0" applyAlignment="1">
      <alignment horizontal="right"/>
    </xf>
    <xf numFmtId="0" fontId="1" fillId="0" borderId="0" xfId="0" applyFont="1" applyAlignment="1">
      <alignment/>
    </xf>
    <xf numFmtId="0" fontId="0" fillId="0" borderId="10" xfId="0" applyBorder="1" applyAlignment="1">
      <alignment horizontal="center" vertical="center" wrapText="1"/>
    </xf>
    <xf numFmtId="0" fontId="0" fillId="0" borderId="10" xfId="0" applyBorder="1" applyAlignment="1">
      <alignment vertical="center"/>
    </xf>
    <xf numFmtId="0" fontId="1" fillId="0" borderId="10" xfId="0" applyFont="1" applyBorder="1" applyAlignment="1">
      <alignment vertical="center" wrapText="1"/>
    </xf>
    <xf numFmtId="0" fontId="1" fillId="0" borderId="10" xfId="0" applyFont="1" applyBorder="1" applyAlignment="1" quotePrefix="1">
      <alignment vertical="center" wrapText="1"/>
    </xf>
    <xf numFmtId="0" fontId="0" fillId="0" borderId="10" xfId="0" applyBorder="1" applyAlignment="1" quotePrefix="1">
      <alignment vertical="center" wrapText="1"/>
    </xf>
    <xf numFmtId="0" fontId="0" fillId="24" borderId="10" xfId="0" applyFill="1" applyBorder="1" applyAlignment="1" quotePrefix="1">
      <alignment vertical="center" wrapText="1"/>
    </xf>
    <xf numFmtId="3" fontId="0" fillId="24" borderId="10" xfId="0" applyNumberFormat="1" applyFill="1" applyBorder="1" applyAlignment="1">
      <alignment horizontal="right" vertical="center"/>
    </xf>
    <xf numFmtId="49" fontId="0" fillId="25" borderId="10" xfId="0" applyNumberFormat="1" applyFill="1" applyBorder="1" applyAlignment="1">
      <alignment vertical="center" wrapText="1"/>
    </xf>
    <xf numFmtId="0" fontId="0" fillId="25" borderId="10" xfId="0" applyFill="1" applyBorder="1" applyAlignment="1" quotePrefix="1">
      <alignment vertical="center" wrapText="1"/>
    </xf>
    <xf numFmtId="3" fontId="0" fillId="25" borderId="10" xfId="0" applyNumberFormat="1" applyFill="1" applyBorder="1" applyAlignment="1">
      <alignment horizontal="right" vertical="center"/>
    </xf>
    <xf numFmtId="0" fontId="0" fillId="25" borderId="10" xfId="0" applyFill="1" applyBorder="1" applyAlignment="1">
      <alignment horizontal="left" vertical="center" wrapText="1"/>
    </xf>
    <xf numFmtId="4" fontId="0" fillId="24" borderId="10" xfId="0" applyNumberFormat="1" applyFill="1" applyBorder="1" applyAlignment="1" quotePrefix="1">
      <alignment vertical="center" wrapText="1"/>
    </xf>
    <xf numFmtId="0" fontId="0" fillId="24" borderId="10" xfId="0" applyFill="1" applyBorder="1" applyAlignment="1">
      <alignment vertical="center" wrapText="1"/>
    </xf>
    <xf numFmtId="49" fontId="0" fillId="24" borderId="10" xfId="0" applyNumberFormat="1" applyFill="1" applyBorder="1" applyAlignment="1">
      <alignment vertical="center" wrapText="1"/>
    </xf>
    <xf numFmtId="0" fontId="0" fillId="24" borderId="10" xfId="0" applyFill="1" applyBorder="1" applyAlignment="1">
      <alignment horizontal="left" vertical="center" wrapText="1"/>
    </xf>
    <xf numFmtId="49" fontId="0" fillId="24" borderId="10" xfId="0" applyNumberFormat="1" applyFill="1" applyBorder="1" applyAlignment="1">
      <alignment horizontal="left" vertical="center" wrapText="1"/>
    </xf>
    <xf numFmtId="0" fontId="1" fillId="24" borderId="10" xfId="0" applyFont="1" applyFill="1" applyBorder="1" applyAlignment="1">
      <alignment vertical="center" wrapText="1"/>
    </xf>
    <xf numFmtId="0" fontId="1" fillId="24" borderId="10" xfId="0" applyFont="1" applyFill="1" applyBorder="1" applyAlignment="1" quotePrefix="1">
      <alignment vertical="center" wrapText="1"/>
    </xf>
    <xf numFmtId="3" fontId="1" fillId="24" borderId="10" xfId="0" applyNumberFormat="1" applyFont="1" applyFill="1" applyBorder="1" applyAlignment="1">
      <alignment horizontal="right" vertical="center"/>
    </xf>
    <xf numFmtId="0" fontId="1" fillId="24" borderId="10" xfId="0" applyFont="1" applyFill="1" applyBorder="1" applyAlignment="1">
      <alignment horizontal="left" vertical="center" wrapText="1"/>
    </xf>
    <xf numFmtId="0" fontId="0" fillId="24" borderId="10" xfId="0" applyFont="1" applyFill="1" applyBorder="1" applyAlignment="1">
      <alignment horizontal="left" wrapText="1"/>
    </xf>
    <xf numFmtId="49" fontId="0" fillId="24" borderId="10" xfId="0" applyNumberFormat="1" applyFont="1" applyFill="1" applyBorder="1" applyAlignment="1">
      <alignment horizontal="left" wrapText="1"/>
    </xf>
    <xf numFmtId="0" fontId="0" fillId="24" borderId="10" xfId="0" applyFont="1" applyFill="1" applyBorder="1" applyAlignment="1">
      <alignment vertical="center" wrapText="1"/>
    </xf>
    <xf numFmtId="0" fontId="0" fillId="24" borderId="10" xfId="0" applyFont="1" applyFill="1" applyBorder="1" applyAlignment="1" quotePrefix="1">
      <alignment vertical="center" wrapText="1"/>
    </xf>
    <xf numFmtId="3" fontId="0" fillId="24" borderId="10" xfId="0" applyNumberFormat="1" applyFont="1" applyFill="1" applyBorder="1" applyAlignment="1">
      <alignment horizontal="right" vertical="center"/>
    </xf>
    <xf numFmtId="0" fontId="1" fillId="24" borderId="10" xfId="0" applyFont="1" applyFill="1" applyBorder="1" applyAlignment="1">
      <alignment horizontal="center" vertical="center" wrapText="1"/>
    </xf>
    <xf numFmtId="0" fontId="0" fillId="24" borderId="10" xfId="0" applyFill="1" applyBorder="1" applyAlignment="1">
      <alignment horizontal="center" vertical="center" wrapText="1"/>
    </xf>
    <xf numFmtId="173" fontId="0" fillId="24" borderId="10" xfId="0" applyNumberFormat="1" applyFill="1" applyBorder="1" applyAlignment="1">
      <alignment horizontal="right" vertical="center"/>
    </xf>
    <xf numFmtId="0" fontId="0" fillId="0" borderId="10" xfId="0" applyFill="1" applyBorder="1" applyAlignment="1" quotePrefix="1">
      <alignment vertical="center" wrapText="1"/>
    </xf>
    <xf numFmtId="0" fontId="0" fillId="0" borderId="10" xfId="0" applyFill="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3" fontId="0" fillId="24" borderId="10" xfId="0" applyNumberFormat="1" applyFont="1" applyFill="1" applyBorder="1" applyAlignment="1">
      <alignment horizontal="right" vertical="center"/>
    </xf>
    <xf numFmtId="0" fontId="0" fillId="24" borderId="10" xfId="0" applyFill="1" applyBorder="1" applyAlignment="1" quotePrefix="1">
      <alignment horizontal="center" vertical="center" wrapText="1"/>
    </xf>
    <xf numFmtId="4" fontId="0" fillId="24" borderId="10" xfId="0" applyNumberFormat="1" applyFill="1" applyBorder="1" applyAlignment="1" quotePrefix="1">
      <alignment horizontal="center" vertical="center" wrapText="1"/>
    </xf>
    <xf numFmtId="49" fontId="0" fillId="24" borderId="10" xfId="0" applyNumberFormat="1" applyFill="1" applyBorder="1" applyAlignment="1">
      <alignment horizontal="center" vertical="center" wrapText="1"/>
    </xf>
    <xf numFmtId="0" fontId="0" fillId="0" borderId="10" xfId="0" applyFill="1" applyBorder="1" applyAlignment="1">
      <alignment horizontal="left" vertical="center" wrapText="1"/>
    </xf>
    <xf numFmtId="49" fontId="0" fillId="0" borderId="10" xfId="0" applyNumberFormat="1" applyFill="1" applyBorder="1" applyAlignment="1">
      <alignment vertical="center" wrapText="1"/>
    </xf>
    <xf numFmtId="3" fontId="0" fillId="0" borderId="10" xfId="0" applyNumberFormat="1" applyFill="1" applyBorder="1" applyAlignment="1">
      <alignment horizontal="right" vertical="center"/>
    </xf>
    <xf numFmtId="49" fontId="0" fillId="0" borderId="10" xfId="0" applyNumberFormat="1" applyFont="1" applyFill="1" applyBorder="1" applyAlignment="1">
      <alignment vertical="center" wrapText="1"/>
    </xf>
    <xf numFmtId="0" fontId="0" fillId="0" borderId="10" xfId="0" applyFill="1" applyBorder="1" applyAlignment="1" quotePrefix="1">
      <alignment horizontal="left" vertical="center" wrapText="1"/>
    </xf>
    <xf numFmtId="49" fontId="0" fillId="0" borderId="10" xfId="0" applyNumberFormat="1" applyFill="1" applyBorder="1" applyAlignment="1">
      <alignment horizontal="left" vertical="center" wrapText="1"/>
    </xf>
    <xf numFmtId="49" fontId="0" fillId="0" borderId="10" xfId="0" applyNumberFormat="1" applyFill="1" applyBorder="1" applyAlignment="1">
      <alignment horizontal="center" vertical="center" wrapText="1"/>
    </xf>
    <xf numFmtId="4" fontId="0" fillId="24" borderId="10" xfId="0" applyNumberFormat="1" applyFill="1" applyBorder="1" applyAlignment="1">
      <alignment vertical="center" wrapText="1"/>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xf>
    <xf numFmtId="49" fontId="0" fillId="0" borderId="10" xfId="0" applyNumberFormat="1" applyFont="1" applyBorder="1" applyAlignment="1">
      <alignment vertical="center" wrapText="1"/>
    </xf>
    <xf numFmtId="0" fontId="4" fillId="0" borderId="0" xfId="0" applyFont="1" applyAlignment="1">
      <alignment horizontal="center"/>
    </xf>
    <xf numFmtId="4" fontId="0" fillId="24" borderId="10" xfId="0" applyNumberFormat="1" applyFill="1" applyBorder="1" applyAlignment="1">
      <alignment horizontal="right" vertical="center"/>
    </xf>
    <xf numFmtId="4" fontId="1" fillId="24" borderId="10" xfId="0" applyNumberFormat="1" applyFont="1" applyFill="1" applyBorder="1" applyAlignment="1">
      <alignment horizontal="right" vertical="center"/>
    </xf>
    <xf numFmtId="4" fontId="0" fillId="24" borderId="10" xfId="0" applyNumberFormat="1" applyFont="1" applyFill="1" applyBorder="1" applyAlignment="1">
      <alignment horizontal="right" vertical="center"/>
    </xf>
    <xf numFmtId="173" fontId="22" fillId="24" borderId="10" xfId="48" applyNumberFormat="1" applyFont="1" applyFill="1" applyBorder="1" applyAlignment="1">
      <alignment horizontal="left" vertical="center" wrapText="1"/>
      <protection/>
    </xf>
    <xf numFmtId="0" fontId="0" fillId="0" borderId="10" xfId="0" applyFont="1" applyBorder="1" applyAlignment="1" quotePrefix="1">
      <alignment vertical="center" wrapText="1"/>
    </xf>
    <xf numFmtId="49" fontId="0" fillId="0" borderId="10" xfId="0" applyNumberFormat="1" applyBorder="1" applyAlignment="1">
      <alignment horizontal="center" vertical="center" wrapText="1"/>
    </xf>
    <xf numFmtId="0" fontId="0" fillId="0" borderId="10" xfId="0" applyBorder="1" applyAlignment="1">
      <alignment vertical="center" wrapText="1"/>
    </xf>
    <xf numFmtId="0" fontId="1" fillId="0" borderId="10" xfId="0" applyFont="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24" borderId="10" xfId="0" applyFill="1" applyBorder="1" applyAlignment="1">
      <alignment horizontal="center" vertical="center" wrapText="1"/>
    </xf>
    <xf numFmtId="0" fontId="4"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8"/>
  <sheetViews>
    <sheetView showZeros="0" tabSelected="1" zoomScalePageLayoutView="0" workbookViewId="0" topLeftCell="E59">
      <selection activeCell="K12" sqref="K12"/>
    </sheetView>
  </sheetViews>
  <sheetFormatPr defaultColWidth="9.00390625" defaultRowHeight="12.75"/>
  <cols>
    <col min="1" max="3" width="12.00390625" style="0" customWidth="1"/>
    <col min="4" max="6" width="40.75390625" style="0" customWidth="1"/>
    <col min="7" max="10" width="15.75390625" style="0" customWidth="1"/>
  </cols>
  <sheetData>
    <row r="1" ht="12.75">
      <c r="I1" t="s">
        <v>167</v>
      </c>
    </row>
    <row r="2" ht="12.75">
      <c r="I2" t="s">
        <v>69</v>
      </c>
    </row>
    <row r="3" ht="12.75">
      <c r="I3" t="s">
        <v>168</v>
      </c>
    </row>
    <row r="4" ht="12.75" hidden="1"/>
    <row r="5" ht="12.75" hidden="1"/>
    <row r="6" spans="1:10" ht="12.75">
      <c r="A6" s="64" t="s">
        <v>124</v>
      </c>
      <c r="B6" s="65"/>
      <c r="C6" s="65"/>
      <c r="D6" s="65"/>
      <c r="E6" s="65"/>
      <c r="F6" s="65"/>
      <c r="G6" s="65"/>
      <c r="H6" s="65"/>
      <c r="I6" s="65"/>
      <c r="J6" s="65"/>
    </row>
    <row r="7" spans="1:10" ht="12.75" hidden="1">
      <c r="A7" s="50"/>
      <c r="B7" s="51"/>
      <c r="C7" s="51"/>
      <c r="D7" s="51"/>
      <c r="E7" s="51"/>
      <c r="F7" s="51"/>
      <c r="G7" s="51"/>
      <c r="H7" s="51"/>
      <c r="I7" s="51"/>
      <c r="J7" s="51"/>
    </row>
    <row r="8" ht="12.75" hidden="1"/>
    <row r="9" ht="12.75">
      <c r="A9" s="1" t="s">
        <v>0</v>
      </c>
    </row>
    <row r="10" spans="1:10" ht="12.75">
      <c r="A10" t="s">
        <v>1</v>
      </c>
      <c r="J10" s="2" t="s">
        <v>2</v>
      </c>
    </row>
    <row r="11" spans="1:10" ht="12.75">
      <c r="A11" s="66" t="s">
        <v>3</v>
      </c>
      <c r="B11" s="66" t="s">
        <v>4</v>
      </c>
      <c r="C11" s="66" t="s">
        <v>5</v>
      </c>
      <c r="D11" s="67" t="s">
        <v>6</v>
      </c>
      <c r="E11" s="67" t="s">
        <v>7</v>
      </c>
      <c r="F11" s="66" t="s">
        <v>8</v>
      </c>
      <c r="G11" s="68" t="s">
        <v>9</v>
      </c>
      <c r="H11" s="67" t="s">
        <v>10</v>
      </c>
      <c r="I11" s="67" t="s">
        <v>11</v>
      </c>
      <c r="J11" s="67"/>
    </row>
    <row r="12" spans="1:10" ht="63.75" customHeight="1">
      <c r="A12" s="67"/>
      <c r="B12" s="67"/>
      <c r="C12" s="67"/>
      <c r="D12" s="67"/>
      <c r="E12" s="67"/>
      <c r="F12" s="67"/>
      <c r="G12" s="68"/>
      <c r="H12" s="67"/>
      <c r="I12" s="4" t="s">
        <v>12</v>
      </c>
      <c r="J12" s="4" t="s">
        <v>13</v>
      </c>
    </row>
    <row r="13" spans="1:10" ht="12.75">
      <c r="A13" s="4">
        <v>1</v>
      </c>
      <c r="B13" s="4">
        <v>2</v>
      </c>
      <c r="C13" s="4">
        <v>3</v>
      </c>
      <c r="D13" s="4">
        <v>4</v>
      </c>
      <c r="E13" s="4">
        <v>5</v>
      </c>
      <c r="F13" s="4">
        <v>6</v>
      </c>
      <c r="G13" s="30">
        <v>7</v>
      </c>
      <c r="H13" s="4">
        <v>8</v>
      </c>
      <c r="I13" s="5">
        <v>9</v>
      </c>
      <c r="J13" s="5">
        <v>10</v>
      </c>
    </row>
    <row r="14" spans="1:10" ht="12.75" hidden="1">
      <c r="A14" s="6" t="s">
        <v>14</v>
      </c>
      <c r="B14" s="6" t="s">
        <v>15</v>
      </c>
      <c r="C14" s="6" t="s">
        <v>15</v>
      </c>
      <c r="D14" s="7" t="s">
        <v>16</v>
      </c>
      <c r="E14" s="7" t="s">
        <v>15</v>
      </c>
      <c r="F14" s="7" t="s">
        <v>15</v>
      </c>
      <c r="G14" s="22">
        <f>G15</f>
        <v>866800</v>
      </c>
      <c r="H14" s="22">
        <f>H15</f>
        <v>866800</v>
      </c>
      <c r="I14" s="22">
        <f>I15</f>
        <v>0</v>
      </c>
      <c r="J14" s="22">
        <f>J15</f>
        <v>0</v>
      </c>
    </row>
    <row r="15" spans="1:10" ht="12.75" hidden="1">
      <c r="A15" s="6" t="s">
        <v>17</v>
      </c>
      <c r="B15" s="6" t="s">
        <v>15</v>
      </c>
      <c r="C15" s="6" t="s">
        <v>15</v>
      </c>
      <c r="D15" s="7" t="s">
        <v>16</v>
      </c>
      <c r="E15" s="7" t="s">
        <v>15</v>
      </c>
      <c r="F15" s="7" t="s">
        <v>15</v>
      </c>
      <c r="G15" s="22">
        <f>SUM(G16:G25)</f>
        <v>866800</v>
      </c>
      <c r="H15" s="22">
        <f>SUM(H16:H25)</f>
        <v>866800</v>
      </c>
      <c r="I15" s="22">
        <f>SUM(I17:I25)</f>
        <v>0</v>
      </c>
      <c r="J15" s="22">
        <f>SUM(J17:J25)</f>
        <v>0</v>
      </c>
    </row>
    <row r="16" spans="1:10" ht="42" customHeight="1" hidden="1">
      <c r="A16" s="52" t="s">
        <v>143</v>
      </c>
      <c r="B16" s="36" t="s">
        <v>144</v>
      </c>
      <c r="C16" s="36" t="s">
        <v>145</v>
      </c>
      <c r="D16" s="34" t="s">
        <v>146</v>
      </c>
      <c r="E16" s="34" t="s">
        <v>147</v>
      </c>
      <c r="F16" s="34" t="s">
        <v>148</v>
      </c>
      <c r="G16" s="37">
        <v>866800</v>
      </c>
      <c r="H16" s="37">
        <v>866800</v>
      </c>
      <c r="I16" s="22"/>
      <c r="J16" s="22"/>
    </row>
    <row r="17" spans="1:10" ht="47.25" customHeight="1" hidden="1">
      <c r="A17" s="44" t="s">
        <v>22</v>
      </c>
      <c r="B17" s="35">
        <v>7130</v>
      </c>
      <c r="C17" s="36" t="s">
        <v>24</v>
      </c>
      <c r="D17" s="34" t="s">
        <v>130</v>
      </c>
      <c r="E17" s="34" t="s">
        <v>26</v>
      </c>
      <c r="F17" s="32" t="s">
        <v>131</v>
      </c>
      <c r="G17" s="37">
        <f>H17+I17</f>
        <v>-145764</v>
      </c>
      <c r="H17" s="37"/>
      <c r="I17" s="37">
        <v>-145764</v>
      </c>
      <c r="J17" s="37">
        <v>-145764</v>
      </c>
    </row>
    <row r="18" spans="1:10" ht="51" hidden="1">
      <c r="A18" s="33" t="s">
        <v>22</v>
      </c>
      <c r="B18" s="16" t="s">
        <v>23</v>
      </c>
      <c r="C18" s="16" t="s">
        <v>24</v>
      </c>
      <c r="D18" s="9" t="s">
        <v>25</v>
      </c>
      <c r="E18" s="9" t="s">
        <v>26</v>
      </c>
      <c r="F18" s="16" t="s">
        <v>81</v>
      </c>
      <c r="G18" s="37">
        <f aca="true" t="shared" si="0" ref="G18:G70">H18+I18</f>
        <v>0</v>
      </c>
      <c r="H18" s="10"/>
      <c r="I18" s="10"/>
      <c r="J18" s="10"/>
    </row>
    <row r="19" spans="1:10" ht="38.25" hidden="1">
      <c r="A19" s="42" t="s">
        <v>83</v>
      </c>
      <c r="B19" s="18">
        <v>7340</v>
      </c>
      <c r="C19" s="17" t="s">
        <v>84</v>
      </c>
      <c r="D19" s="16" t="s">
        <v>85</v>
      </c>
      <c r="E19" s="16" t="s">
        <v>86</v>
      </c>
      <c r="F19" s="9" t="s">
        <v>110</v>
      </c>
      <c r="G19" s="37">
        <f t="shared" si="0"/>
        <v>0</v>
      </c>
      <c r="H19" s="10"/>
      <c r="I19" s="10"/>
      <c r="J19" s="10"/>
    </row>
    <row r="20" spans="1:10" ht="53.25" customHeight="1" hidden="1">
      <c r="A20" s="45" t="s">
        <v>70</v>
      </c>
      <c r="B20" s="38" t="s">
        <v>71</v>
      </c>
      <c r="C20" s="39" t="s">
        <v>31</v>
      </c>
      <c r="D20" s="15" t="s">
        <v>72</v>
      </c>
      <c r="E20" s="16" t="s">
        <v>125</v>
      </c>
      <c r="F20" s="33" t="s">
        <v>142</v>
      </c>
      <c r="G20" s="37">
        <f>H20+I20</f>
        <v>152264</v>
      </c>
      <c r="H20" s="10">
        <v>52300</v>
      </c>
      <c r="I20" s="10">
        <v>99964</v>
      </c>
      <c r="J20" s="10">
        <v>99964</v>
      </c>
    </row>
    <row r="21" spans="1:10" ht="48.75" customHeight="1" hidden="1">
      <c r="A21" s="46" t="s">
        <v>132</v>
      </c>
      <c r="B21" s="38">
        <v>7530</v>
      </c>
      <c r="C21" s="40" t="s">
        <v>28</v>
      </c>
      <c r="D21" s="48" t="s">
        <v>29</v>
      </c>
      <c r="E21" s="16" t="s">
        <v>30</v>
      </c>
      <c r="F21" s="33" t="s">
        <v>140</v>
      </c>
      <c r="G21" s="37">
        <f>H21+I21</f>
        <v>42750</v>
      </c>
      <c r="H21" s="10">
        <v>42750</v>
      </c>
      <c r="I21" s="10"/>
      <c r="J21" s="10"/>
    </row>
    <row r="22" spans="1:10" ht="58.5" customHeight="1" hidden="1">
      <c r="A22" s="46" t="s">
        <v>32</v>
      </c>
      <c r="B22" s="38">
        <v>8110</v>
      </c>
      <c r="C22" s="40" t="s">
        <v>34</v>
      </c>
      <c r="D22" s="9" t="s">
        <v>35</v>
      </c>
      <c r="E22" s="16" t="s">
        <v>87</v>
      </c>
      <c r="F22" s="9" t="s">
        <v>80</v>
      </c>
      <c r="G22" s="37">
        <f t="shared" si="0"/>
        <v>15000</v>
      </c>
      <c r="H22" s="10">
        <v>15000</v>
      </c>
      <c r="I22" s="10"/>
      <c r="J22" s="10"/>
    </row>
    <row r="23" spans="1:10" ht="53.25" customHeight="1" hidden="1">
      <c r="A23" s="16" t="s">
        <v>32</v>
      </c>
      <c r="B23" s="30" t="s">
        <v>33</v>
      </c>
      <c r="C23" s="30" t="s">
        <v>34</v>
      </c>
      <c r="D23" s="9" t="s">
        <v>35</v>
      </c>
      <c r="E23" s="9" t="s">
        <v>126</v>
      </c>
      <c r="F23" s="32" t="s">
        <v>129</v>
      </c>
      <c r="G23" s="37">
        <f t="shared" si="0"/>
        <v>-60830</v>
      </c>
      <c r="H23" s="10">
        <v>-60830</v>
      </c>
      <c r="I23" s="10"/>
      <c r="J23" s="10"/>
    </row>
    <row r="24" spans="1:10" ht="59.25" customHeight="1" hidden="1">
      <c r="A24" s="16" t="s">
        <v>36</v>
      </c>
      <c r="B24" s="30" t="s">
        <v>37</v>
      </c>
      <c r="C24" s="30" t="s">
        <v>38</v>
      </c>
      <c r="D24" s="9" t="s">
        <v>39</v>
      </c>
      <c r="E24" s="16" t="s">
        <v>91</v>
      </c>
      <c r="F24" s="16" t="s">
        <v>92</v>
      </c>
      <c r="G24" s="37">
        <f t="shared" si="0"/>
        <v>-140000</v>
      </c>
      <c r="H24" s="10">
        <v>-140000</v>
      </c>
      <c r="I24" s="10"/>
      <c r="J24" s="10"/>
    </row>
    <row r="25" spans="1:10" ht="90" customHeight="1" hidden="1">
      <c r="A25" s="16" t="s">
        <v>36</v>
      </c>
      <c r="B25" s="30" t="s">
        <v>37</v>
      </c>
      <c r="C25" s="30" t="s">
        <v>38</v>
      </c>
      <c r="D25" s="9" t="s">
        <v>39</v>
      </c>
      <c r="E25" s="9" t="s">
        <v>127</v>
      </c>
      <c r="F25" s="32" t="s">
        <v>128</v>
      </c>
      <c r="G25" s="37">
        <f t="shared" si="0"/>
        <v>136580</v>
      </c>
      <c r="H25" s="31">
        <v>90780</v>
      </c>
      <c r="I25" s="10">
        <v>45800</v>
      </c>
      <c r="J25" s="10">
        <v>45800</v>
      </c>
    </row>
    <row r="26" spans="1:10" ht="38.25" hidden="1">
      <c r="A26" s="17" t="s">
        <v>93</v>
      </c>
      <c r="B26" s="18">
        <v>8240</v>
      </c>
      <c r="C26" s="19" t="s">
        <v>38</v>
      </c>
      <c r="D26" s="9" t="s">
        <v>94</v>
      </c>
      <c r="E26" s="16" t="s">
        <v>95</v>
      </c>
      <c r="F26" s="16" t="s">
        <v>96</v>
      </c>
      <c r="G26" s="22">
        <f t="shared" si="0"/>
        <v>0</v>
      </c>
      <c r="H26" s="10"/>
      <c r="I26" s="10"/>
      <c r="J26" s="10"/>
    </row>
    <row r="27" spans="1:10" ht="25.5" hidden="1">
      <c r="A27" s="20" t="s">
        <v>40</v>
      </c>
      <c r="B27" s="20" t="s">
        <v>15</v>
      </c>
      <c r="C27" s="20" t="s">
        <v>15</v>
      </c>
      <c r="D27" s="21" t="s">
        <v>41</v>
      </c>
      <c r="E27" s="21" t="s">
        <v>15</v>
      </c>
      <c r="F27" s="21" t="s">
        <v>15</v>
      </c>
      <c r="G27" s="22">
        <f t="shared" si="0"/>
        <v>0</v>
      </c>
      <c r="H27" s="22"/>
      <c r="I27" s="22"/>
      <c r="J27" s="22"/>
    </row>
    <row r="28" spans="1:10" ht="25.5" hidden="1">
      <c r="A28" s="20" t="s">
        <v>42</v>
      </c>
      <c r="B28" s="20" t="s">
        <v>15</v>
      </c>
      <c r="C28" s="20" t="s">
        <v>15</v>
      </c>
      <c r="D28" s="21" t="s">
        <v>41</v>
      </c>
      <c r="E28" s="21" t="s">
        <v>15</v>
      </c>
      <c r="F28" s="21" t="s">
        <v>15</v>
      </c>
      <c r="G28" s="22">
        <f t="shared" si="0"/>
        <v>0</v>
      </c>
      <c r="H28" s="22"/>
      <c r="I28" s="22"/>
      <c r="J28" s="22"/>
    </row>
    <row r="29" spans="1:10" ht="38.25" hidden="1">
      <c r="A29" s="17" t="s">
        <v>73</v>
      </c>
      <c r="B29" s="18">
        <v>5011</v>
      </c>
      <c r="C29" s="17" t="s">
        <v>74</v>
      </c>
      <c r="D29" s="16" t="s">
        <v>75</v>
      </c>
      <c r="E29" s="16" t="s">
        <v>76</v>
      </c>
      <c r="F29" s="9" t="s">
        <v>90</v>
      </c>
      <c r="G29" s="22">
        <f t="shared" si="0"/>
        <v>0</v>
      </c>
      <c r="H29" s="10"/>
      <c r="I29" s="10"/>
      <c r="J29" s="10"/>
    </row>
    <row r="30" spans="1:10" ht="38.25" customHeight="1" hidden="1">
      <c r="A30" s="20" t="s">
        <v>43</v>
      </c>
      <c r="B30" s="20" t="s">
        <v>15</v>
      </c>
      <c r="C30" s="20" t="s">
        <v>15</v>
      </c>
      <c r="D30" s="21" t="s">
        <v>44</v>
      </c>
      <c r="E30" s="21" t="s">
        <v>15</v>
      </c>
      <c r="F30" s="21" t="s">
        <v>15</v>
      </c>
      <c r="G30" s="22">
        <f t="shared" si="0"/>
        <v>0</v>
      </c>
      <c r="H30" s="22"/>
      <c r="I30" s="22"/>
      <c r="J30" s="22"/>
    </row>
    <row r="31" spans="1:10" ht="45" customHeight="1" hidden="1">
      <c r="A31" s="20" t="s">
        <v>45</v>
      </c>
      <c r="B31" s="20" t="s">
        <v>15</v>
      </c>
      <c r="C31" s="20" t="s">
        <v>15</v>
      </c>
      <c r="D31" s="21" t="s">
        <v>44</v>
      </c>
      <c r="E31" s="21" t="s">
        <v>15</v>
      </c>
      <c r="F31" s="21" t="s">
        <v>15</v>
      </c>
      <c r="G31" s="22">
        <f t="shared" si="0"/>
        <v>0</v>
      </c>
      <c r="H31" s="22"/>
      <c r="I31" s="22"/>
      <c r="J31" s="22"/>
    </row>
    <row r="32" spans="1:10" ht="51" hidden="1">
      <c r="A32" s="17" t="s">
        <v>48</v>
      </c>
      <c r="B32" s="18">
        <v>2152</v>
      </c>
      <c r="C32" s="17" t="s">
        <v>49</v>
      </c>
      <c r="D32" s="9" t="s">
        <v>50</v>
      </c>
      <c r="E32" s="9" t="s">
        <v>46</v>
      </c>
      <c r="F32" s="9" t="s">
        <v>47</v>
      </c>
      <c r="G32" s="22">
        <f t="shared" si="0"/>
        <v>0</v>
      </c>
      <c r="H32" s="10"/>
      <c r="I32" s="10"/>
      <c r="J32" s="10"/>
    </row>
    <row r="33" spans="1:10" ht="51" hidden="1">
      <c r="A33" s="16" t="s">
        <v>51</v>
      </c>
      <c r="B33" s="16" t="s">
        <v>52</v>
      </c>
      <c r="C33" s="16" t="s">
        <v>53</v>
      </c>
      <c r="D33" s="9" t="s">
        <v>54</v>
      </c>
      <c r="E33" s="9" t="s">
        <v>55</v>
      </c>
      <c r="F33" s="9" t="s">
        <v>56</v>
      </c>
      <c r="G33" s="22">
        <f t="shared" si="0"/>
        <v>0</v>
      </c>
      <c r="H33" s="10"/>
      <c r="I33" s="10"/>
      <c r="J33" s="10"/>
    </row>
    <row r="34" spans="1:10" ht="38.25" hidden="1">
      <c r="A34" s="19" t="s">
        <v>116</v>
      </c>
      <c r="B34" s="18">
        <v>3242</v>
      </c>
      <c r="C34" s="18">
        <v>1090</v>
      </c>
      <c r="D34" s="16" t="s">
        <v>117</v>
      </c>
      <c r="E34" s="16" t="s">
        <v>118</v>
      </c>
      <c r="F34" s="16" t="s">
        <v>120</v>
      </c>
      <c r="G34" s="22">
        <f t="shared" si="0"/>
        <v>0</v>
      </c>
      <c r="H34" s="10"/>
      <c r="I34" s="10"/>
      <c r="J34" s="10"/>
    </row>
    <row r="35" spans="1:10" ht="63.75" hidden="1">
      <c r="A35" s="19" t="s">
        <v>116</v>
      </c>
      <c r="B35" s="18">
        <v>3242</v>
      </c>
      <c r="C35" s="18">
        <v>1090</v>
      </c>
      <c r="D35" s="16" t="s">
        <v>117</v>
      </c>
      <c r="E35" s="16" t="s">
        <v>119</v>
      </c>
      <c r="F35" s="16" t="s">
        <v>121</v>
      </c>
      <c r="G35" s="22">
        <f t="shared" si="0"/>
        <v>0</v>
      </c>
      <c r="H35" s="10"/>
      <c r="I35" s="10"/>
      <c r="J35" s="10"/>
    </row>
    <row r="36" spans="1:10" ht="25.5" hidden="1">
      <c r="A36" s="23">
        <v>1000000</v>
      </c>
      <c r="B36" s="20" t="s">
        <v>15</v>
      </c>
      <c r="C36" s="20" t="s">
        <v>15</v>
      </c>
      <c r="D36" s="20" t="s">
        <v>97</v>
      </c>
      <c r="E36" s="21" t="s">
        <v>15</v>
      </c>
      <c r="F36" s="21" t="s">
        <v>15</v>
      </c>
      <c r="G36" s="22">
        <f t="shared" si="0"/>
        <v>0</v>
      </c>
      <c r="H36" s="22"/>
      <c r="I36" s="22"/>
      <c r="J36" s="22"/>
    </row>
    <row r="37" spans="1:10" ht="25.5" hidden="1">
      <c r="A37" s="23">
        <v>1010000</v>
      </c>
      <c r="B37" s="20" t="s">
        <v>15</v>
      </c>
      <c r="C37" s="20" t="s">
        <v>15</v>
      </c>
      <c r="D37" s="20" t="s">
        <v>97</v>
      </c>
      <c r="E37" s="21" t="s">
        <v>15</v>
      </c>
      <c r="F37" s="21" t="s">
        <v>15</v>
      </c>
      <c r="G37" s="22">
        <f t="shared" si="0"/>
        <v>0</v>
      </c>
      <c r="H37" s="22"/>
      <c r="I37" s="22"/>
      <c r="J37" s="22"/>
    </row>
    <row r="38" spans="1:10" ht="25.5" hidden="1">
      <c r="A38" s="24">
        <v>1014030</v>
      </c>
      <c r="B38" s="24">
        <v>4030</v>
      </c>
      <c r="C38" s="25" t="s">
        <v>105</v>
      </c>
      <c r="D38" s="26" t="s">
        <v>104</v>
      </c>
      <c r="E38" s="16" t="s">
        <v>106</v>
      </c>
      <c r="F38" s="16" t="s">
        <v>107</v>
      </c>
      <c r="G38" s="22">
        <f t="shared" si="0"/>
        <v>0</v>
      </c>
      <c r="H38" s="28"/>
      <c r="I38" s="28"/>
      <c r="J38" s="28"/>
    </row>
    <row r="39" spans="1:10" ht="38.25" hidden="1">
      <c r="A39" s="18">
        <v>1014082</v>
      </c>
      <c r="B39" s="18">
        <v>4082</v>
      </c>
      <c r="C39" s="19" t="s">
        <v>98</v>
      </c>
      <c r="D39" s="16" t="s">
        <v>99</v>
      </c>
      <c r="E39" s="16" t="s">
        <v>100</v>
      </c>
      <c r="F39" s="16" t="s">
        <v>101</v>
      </c>
      <c r="G39" s="22">
        <f t="shared" si="0"/>
        <v>0</v>
      </c>
      <c r="H39" s="10"/>
      <c r="I39" s="10"/>
      <c r="J39" s="10"/>
    </row>
    <row r="40" spans="1:10" ht="38.25" hidden="1">
      <c r="A40" s="18">
        <v>1017622</v>
      </c>
      <c r="B40" s="18">
        <v>7622</v>
      </c>
      <c r="C40" s="19" t="s">
        <v>82</v>
      </c>
      <c r="D40" s="16" t="s">
        <v>102</v>
      </c>
      <c r="E40" s="16" t="s">
        <v>103</v>
      </c>
      <c r="F40" s="16" t="s">
        <v>108</v>
      </c>
      <c r="G40" s="22">
        <f t="shared" si="0"/>
        <v>0</v>
      </c>
      <c r="H40" s="10"/>
      <c r="I40" s="10"/>
      <c r="J40" s="10"/>
    </row>
    <row r="41" spans="1:10" ht="12.75">
      <c r="A41" s="6" t="s">
        <v>14</v>
      </c>
      <c r="B41" s="6" t="s">
        <v>15</v>
      </c>
      <c r="C41" s="6" t="s">
        <v>15</v>
      </c>
      <c r="D41" s="7" t="s">
        <v>16</v>
      </c>
      <c r="E41" s="16"/>
      <c r="F41" s="16"/>
      <c r="G41" s="22">
        <f>G42</f>
        <v>161805</v>
      </c>
      <c r="H41" s="22">
        <f>H42</f>
        <v>108805</v>
      </c>
      <c r="I41" s="22">
        <f>I42</f>
        <v>53000</v>
      </c>
      <c r="J41" s="22">
        <f>J42</f>
        <v>53000</v>
      </c>
    </row>
    <row r="42" spans="1:10" ht="12.75">
      <c r="A42" s="6" t="s">
        <v>17</v>
      </c>
      <c r="B42" s="6" t="s">
        <v>15</v>
      </c>
      <c r="C42" s="6" t="s">
        <v>15</v>
      </c>
      <c r="D42" s="7" t="s">
        <v>16</v>
      </c>
      <c r="E42" s="16"/>
      <c r="F42" s="16"/>
      <c r="G42" s="22">
        <f>G44+G45</f>
        <v>161805</v>
      </c>
      <c r="H42" s="22">
        <f>H44+H45</f>
        <v>108805</v>
      </c>
      <c r="I42" s="22">
        <f>I44+I45</f>
        <v>53000</v>
      </c>
      <c r="J42" s="22">
        <f>J44+J45</f>
        <v>53000</v>
      </c>
    </row>
    <row r="43" spans="1:10" ht="64.5" customHeight="1" hidden="1">
      <c r="A43" s="35">
        <v>117350</v>
      </c>
      <c r="B43" s="35">
        <v>7350</v>
      </c>
      <c r="C43" s="30">
        <v>443</v>
      </c>
      <c r="D43" s="58" t="s">
        <v>153</v>
      </c>
      <c r="E43" s="57" t="s">
        <v>154</v>
      </c>
      <c r="F43" s="16" t="s">
        <v>155</v>
      </c>
      <c r="G43" s="22"/>
      <c r="H43" s="10"/>
      <c r="I43" s="10"/>
      <c r="J43" s="10"/>
    </row>
    <row r="44" spans="1:10" ht="64.5" customHeight="1">
      <c r="A44" s="16" t="s">
        <v>156</v>
      </c>
      <c r="B44" s="35">
        <v>7350</v>
      </c>
      <c r="C44" s="30" t="s">
        <v>157</v>
      </c>
      <c r="D44" s="58" t="s">
        <v>153</v>
      </c>
      <c r="E44" s="57" t="s">
        <v>154</v>
      </c>
      <c r="F44" s="16" t="s">
        <v>155</v>
      </c>
      <c r="G44" s="22">
        <f>H44+I44</f>
        <v>53000</v>
      </c>
      <c r="H44" s="10"/>
      <c r="I44" s="10">
        <v>53000</v>
      </c>
      <c r="J44" s="10">
        <v>53000</v>
      </c>
    </row>
    <row r="45" spans="1:10" ht="89.25">
      <c r="A45" s="16" t="s">
        <v>36</v>
      </c>
      <c r="B45" s="30" t="s">
        <v>37</v>
      </c>
      <c r="C45" s="30" t="s">
        <v>38</v>
      </c>
      <c r="D45" s="9" t="s">
        <v>39</v>
      </c>
      <c r="E45" s="9" t="s">
        <v>127</v>
      </c>
      <c r="F45" s="32" t="s">
        <v>128</v>
      </c>
      <c r="G45" s="22">
        <f>H45</f>
        <v>108805</v>
      </c>
      <c r="H45" s="37">
        <v>108805</v>
      </c>
      <c r="I45" s="10"/>
      <c r="J45" s="10"/>
    </row>
    <row r="46" spans="1:10" ht="12.75" hidden="1">
      <c r="A46" s="18"/>
      <c r="B46" s="18"/>
      <c r="C46" s="19"/>
      <c r="D46" s="16"/>
      <c r="E46" s="16"/>
      <c r="F46" s="16"/>
      <c r="G46" s="22"/>
      <c r="H46" s="10"/>
      <c r="I46" s="10"/>
      <c r="J46" s="10"/>
    </row>
    <row r="47" spans="1:10" ht="12.75" hidden="1">
      <c r="A47" s="18"/>
      <c r="B47" s="18"/>
      <c r="C47" s="19"/>
      <c r="D47" s="16"/>
      <c r="E47" s="16"/>
      <c r="F47" s="16"/>
      <c r="G47" s="22"/>
      <c r="H47" s="10"/>
      <c r="I47" s="10"/>
      <c r="J47" s="10"/>
    </row>
    <row r="48" spans="1:10" ht="12.75" hidden="1">
      <c r="A48" s="18"/>
      <c r="B48" s="18"/>
      <c r="C48" s="19"/>
      <c r="D48" s="16"/>
      <c r="E48" s="16"/>
      <c r="F48" s="16"/>
      <c r="G48" s="22"/>
      <c r="H48" s="10"/>
      <c r="I48" s="10"/>
      <c r="J48" s="10"/>
    </row>
    <row r="49" spans="1:10" ht="36" customHeight="1">
      <c r="A49" s="61" t="s">
        <v>43</v>
      </c>
      <c r="B49" s="61" t="s">
        <v>15</v>
      </c>
      <c r="C49" s="61" t="s">
        <v>15</v>
      </c>
      <c r="D49" s="7" t="s">
        <v>44</v>
      </c>
      <c r="E49" s="16"/>
      <c r="F49" s="16"/>
      <c r="G49" s="22">
        <f>G50</f>
        <v>-150000</v>
      </c>
      <c r="H49" s="22">
        <f>H50</f>
        <v>-150000</v>
      </c>
      <c r="I49" s="10"/>
      <c r="J49" s="10"/>
    </row>
    <row r="50" spans="1:10" ht="38.25">
      <c r="A50" s="61" t="s">
        <v>45</v>
      </c>
      <c r="B50" s="61" t="s">
        <v>15</v>
      </c>
      <c r="C50" s="61" t="s">
        <v>15</v>
      </c>
      <c r="D50" s="7" t="s">
        <v>44</v>
      </c>
      <c r="E50" s="16"/>
      <c r="F50" s="16"/>
      <c r="G50" s="22">
        <f>G51+G52</f>
        <v>-150000</v>
      </c>
      <c r="H50" s="22">
        <f>H51+H52</f>
        <v>-150000</v>
      </c>
      <c r="I50" s="10"/>
      <c r="J50" s="10"/>
    </row>
    <row r="51" spans="1:10" ht="54.75" customHeight="1">
      <c r="A51" s="59" t="s">
        <v>51</v>
      </c>
      <c r="B51" s="59" t="s">
        <v>52</v>
      </c>
      <c r="C51" s="59" t="s">
        <v>53</v>
      </c>
      <c r="D51" s="60" t="s">
        <v>54</v>
      </c>
      <c r="E51" s="60" t="s">
        <v>158</v>
      </c>
      <c r="F51" s="9" t="s">
        <v>159</v>
      </c>
      <c r="G51" s="22">
        <f>H51</f>
        <v>-100000</v>
      </c>
      <c r="H51" s="10">
        <v>-100000</v>
      </c>
      <c r="I51" s="10"/>
      <c r="J51" s="10"/>
    </row>
    <row r="52" spans="1:10" ht="64.5" customHeight="1">
      <c r="A52" s="62" t="s">
        <v>116</v>
      </c>
      <c r="B52" s="63">
        <v>3242</v>
      </c>
      <c r="C52" s="63">
        <v>1090</v>
      </c>
      <c r="D52" s="33" t="s">
        <v>164</v>
      </c>
      <c r="E52" s="33" t="s">
        <v>165</v>
      </c>
      <c r="F52" s="16" t="s">
        <v>166</v>
      </c>
      <c r="G52" s="22">
        <f>H52</f>
        <v>-50000</v>
      </c>
      <c r="H52" s="10">
        <v>-50000</v>
      </c>
      <c r="I52" s="10"/>
      <c r="J52" s="10"/>
    </row>
    <row r="53" spans="1:10" ht="27.75" customHeight="1">
      <c r="A53" s="20" t="s">
        <v>57</v>
      </c>
      <c r="B53" s="20" t="s">
        <v>15</v>
      </c>
      <c r="C53" s="20" t="s">
        <v>15</v>
      </c>
      <c r="D53" s="21" t="s">
        <v>58</v>
      </c>
      <c r="E53" s="21" t="s">
        <v>15</v>
      </c>
      <c r="F53" s="21" t="s">
        <v>15</v>
      </c>
      <c r="G53" s="55">
        <f>G54</f>
        <v>-1300000</v>
      </c>
      <c r="H53" s="55">
        <f>H54</f>
        <v>-1300000</v>
      </c>
      <c r="I53" s="22"/>
      <c r="J53" s="22"/>
    </row>
    <row r="54" spans="1:10" ht="25.5" customHeight="1">
      <c r="A54" s="20" t="s">
        <v>59</v>
      </c>
      <c r="B54" s="20" t="s">
        <v>15</v>
      </c>
      <c r="C54" s="20" t="s">
        <v>15</v>
      </c>
      <c r="D54" s="21" t="s">
        <v>58</v>
      </c>
      <c r="E54" s="21" t="s">
        <v>15</v>
      </c>
      <c r="F54" s="21" t="s">
        <v>15</v>
      </c>
      <c r="G54" s="55">
        <f>G55+G56+G59</f>
        <v>-1300000</v>
      </c>
      <c r="H54" s="55">
        <f>H55+H56+H59</f>
        <v>-1300000</v>
      </c>
      <c r="I54" s="22"/>
      <c r="J54" s="22"/>
    </row>
    <row r="55" spans="1:10" ht="45.75" customHeight="1">
      <c r="A55" s="30" t="s">
        <v>60</v>
      </c>
      <c r="B55" s="30" t="s">
        <v>61</v>
      </c>
      <c r="C55" s="30" t="s">
        <v>19</v>
      </c>
      <c r="D55" s="9" t="s">
        <v>62</v>
      </c>
      <c r="E55" s="16" t="s">
        <v>160</v>
      </c>
      <c r="F55" s="16" t="s">
        <v>162</v>
      </c>
      <c r="G55" s="55">
        <f>H55</f>
        <v>-250000</v>
      </c>
      <c r="H55" s="56">
        <v>-250000</v>
      </c>
      <c r="I55" s="22"/>
      <c r="J55" s="22"/>
    </row>
    <row r="56" spans="1:10" ht="42" customHeight="1">
      <c r="A56" s="30" t="s">
        <v>60</v>
      </c>
      <c r="B56" s="30" t="s">
        <v>61</v>
      </c>
      <c r="C56" s="30" t="s">
        <v>19</v>
      </c>
      <c r="D56" s="9" t="s">
        <v>62</v>
      </c>
      <c r="E56" s="9" t="s">
        <v>161</v>
      </c>
      <c r="F56" s="9" t="s">
        <v>163</v>
      </c>
      <c r="G56" s="55">
        <f>H56</f>
        <v>-200000</v>
      </c>
      <c r="H56" s="56">
        <v>-200000</v>
      </c>
      <c r="I56" s="22"/>
      <c r="J56" s="22"/>
    </row>
    <row r="57" spans="1:10" ht="25.5" customHeight="1" hidden="1">
      <c r="A57" s="20"/>
      <c r="B57" s="20"/>
      <c r="C57" s="20"/>
      <c r="D57" s="21"/>
      <c r="E57" s="21"/>
      <c r="F57" s="21"/>
      <c r="G57" s="55"/>
      <c r="H57" s="55"/>
      <c r="I57" s="22"/>
      <c r="J57" s="22"/>
    </row>
    <row r="58" spans="1:10" ht="25.5" customHeight="1" hidden="1">
      <c r="A58" s="20"/>
      <c r="B58" s="20"/>
      <c r="C58" s="20"/>
      <c r="D58" s="21"/>
      <c r="E58" s="21"/>
      <c r="F58" s="21"/>
      <c r="G58" s="55"/>
      <c r="H58" s="55"/>
      <c r="I58" s="22"/>
      <c r="J58" s="22"/>
    </row>
    <row r="59" spans="1:10" ht="55.5" customHeight="1">
      <c r="A59" s="30">
        <v>1217413</v>
      </c>
      <c r="B59" s="30">
        <v>7413</v>
      </c>
      <c r="C59" s="30" t="s">
        <v>152</v>
      </c>
      <c r="D59" s="9" t="s">
        <v>151</v>
      </c>
      <c r="E59" s="9" t="s">
        <v>149</v>
      </c>
      <c r="F59" s="32" t="s">
        <v>150</v>
      </c>
      <c r="G59" s="56">
        <f>H59</f>
        <v>-850000</v>
      </c>
      <c r="H59" s="54">
        <v>-850000</v>
      </c>
      <c r="I59" s="10">
        <f>J59</f>
        <v>0</v>
      </c>
      <c r="J59" s="10">
        <v>0</v>
      </c>
    </row>
    <row r="60" spans="1:10" ht="63.75" hidden="1">
      <c r="A60" s="16" t="s">
        <v>60</v>
      </c>
      <c r="B60" s="16" t="s">
        <v>61</v>
      </c>
      <c r="C60" s="16" t="s">
        <v>19</v>
      </c>
      <c r="D60" s="9" t="s">
        <v>62</v>
      </c>
      <c r="E60" s="9" t="s">
        <v>63</v>
      </c>
      <c r="F60" s="9" t="s">
        <v>89</v>
      </c>
      <c r="G60" s="37">
        <f t="shared" si="0"/>
        <v>300000</v>
      </c>
      <c r="H60" s="10">
        <v>300000</v>
      </c>
      <c r="I60" s="10"/>
      <c r="J60" s="10"/>
    </row>
    <row r="61" spans="1:10" ht="51" hidden="1">
      <c r="A61" s="16" t="s">
        <v>64</v>
      </c>
      <c r="B61" s="16" t="s">
        <v>18</v>
      </c>
      <c r="C61" s="16" t="s">
        <v>19</v>
      </c>
      <c r="D61" s="9" t="s">
        <v>20</v>
      </c>
      <c r="E61" s="8" t="s">
        <v>114</v>
      </c>
      <c r="F61" s="8" t="s">
        <v>115</v>
      </c>
      <c r="G61" s="37">
        <f t="shared" si="0"/>
        <v>300000</v>
      </c>
      <c r="H61" s="10">
        <v>300000</v>
      </c>
      <c r="I61" s="10"/>
      <c r="J61" s="10"/>
    </row>
    <row r="62" spans="1:10" ht="38.25" hidden="1">
      <c r="A62" s="16" t="s">
        <v>64</v>
      </c>
      <c r="B62" s="16" t="s">
        <v>18</v>
      </c>
      <c r="C62" s="16" t="s">
        <v>19</v>
      </c>
      <c r="D62" s="9" t="s">
        <v>20</v>
      </c>
      <c r="E62" s="16" t="s">
        <v>122</v>
      </c>
      <c r="F62" s="16" t="s">
        <v>109</v>
      </c>
      <c r="G62" s="37">
        <f t="shared" si="0"/>
        <v>-341667</v>
      </c>
      <c r="H62" s="10">
        <v>300000</v>
      </c>
      <c r="I62" s="10">
        <v>-641667</v>
      </c>
      <c r="J62" s="10">
        <v>-641667</v>
      </c>
    </row>
    <row r="63" spans="1:10" ht="25.5" hidden="1">
      <c r="A63" s="26" t="s">
        <v>64</v>
      </c>
      <c r="B63" s="26" t="s">
        <v>18</v>
      </c>
      <c r="C63" s="26" t="s">
        <v>19</v>
      </c>
      <c r="D63" s="27" t="s">
        <v>20</v>
      </c>
      <c r="E63" s="27" t="s">
        <v>21</v>
      </c>
      <c r="F63" s="27" t="s">
        <v>88</v>
      </c>
      <c r="G63" s="37">
        <f t="shared" si="0"/>
        <v>299220</v>
      </c>
      <c r="H63" s="10">
        <v>300000</v>
      </c>
      <c r="I63" s="28">
        <v>-780</v>
      </c>
      <c r="J63" s="28">
        <v>-780</v>
      </c>
    </row>
    <row r="64" spans="1:10" ht="38.25" hidden="1">
      <c r="A64" s="18">
        <v>1217340</v>
      </c>
      <c r="B64" s="18">
        <v>7340</v>
      </c>
      <c r="C64" s="19" t="s">
        <v>84</v>
      </c>
      <c r="D64" s="16" t="s">
        <v>85</v>
      </c>
      <c r="E64" s="16" t="s">
        <v>86</v>
      </c>
      <c r="F64" s="16" t="s">
        <v>110</v>
      </c>
      <c r="G64" s="37">
        <f t="shared" si="0"/>
        <v>400000</v>
      </c>
      <c r="H64" s="10">
        <v>300000</v>
      </c>
      <c r="I64" s="10">
        <v>100000</v>
      </c>
      <c r="J64" s="10">
        <v>100000</v>
      </c>
    </row>
    <row r="65" spans="1:10" ht="38.25" hidden="1">
      <c r="A65" s="16" t="s">
        <v>65</v>
      </c>
      <c r="B65" s="16" t="s">
        <v>27</v>
      </c>
      <c r="C65" s="16" t="s">
        <v>28</v>
      </c>
      <c r="D65" s="9" t="s">
        <v>29</v>
      </c>
      <c r="E65" s="9" t="s">
        <v>30</v>
      </c>
      <c r="F65" s="16" t="s">
        <v>77</v>
      </c>
      <c r="G65" s="37">
        <f t="shared" si="0"/>
        <v>295300</v>
      </c>
      <c r="H65" s="10">
        <v>300000</v>
      </c>
      <c r="I65" s="10">
        <v>-4700</v>
      </c>
      <c r="J65" s="10">
        <v>-4700</v>
      </c>
    </row>
    <row r="66" spans="1:10" ht="25.5" hidden="1">
      <c r="A66" s="18">
        <v>1217670</v>
      </c>
      <c r="B66" s="18">
        <v>7670</v>
      </c>
      <c r="C66" s="17" t="s">
        <v>31</v>
      </c>
      <c r="D66" s="9" t="s">
        <v>66</v>
      </c>
      <c r="E66" s="16" t="s">
        <v>79</v>
      </c>
      <c r="F66" s="9" t="s">
        <v>78</v>
      </c>
      <c r="G66" s="37">
        <f t="shared" si="0"/>
        <v>306900</v>
      </c>
      <c r="H66" s="10">
        <v>300000</v>
      </c>
      <c r="I66" s="10">
        <v>6900</v>
      </c>
      <c r="J66" s="10">
        <v>6900</v>
      </c>
    </row>
    <row r="67" spans="1:10" ht="63.75" hidden="1">
      <c r="A67" s="18">
        <v>1218340</v>
      </c>
      <c r="B67" s="18">
        <v>8340</v>
      </c>
      <c r="C67" s="17" t="s">
        <v>111</v>
      </c>
      <c r="D67" s="16" t="s">
        <v>112</v>
      </c>
      <c r="E67" s="16" t="s">
        <v>113</v>
      </c>
      <c r="F67" s="9" t="s">
        <v>123</v>
      </c>
      <c r="G67" s="37">
        <f t="shared" si="0"/>
        <v>315000</v>
      </c>
      <c r="H67" s="10">
        <v>300000</v>
      </c>
      <c r="I67" s="10">
        <v>15000</v>
      </c>
      <c r="J67" s="10"/>
    </row>
    <row r="68" spans="1:10" ht="12.75" hidden="1">
      <c r="A68" s="14"/>
      <c r="B68" s="11"/>
      <c r="C68" s="11"/>
      <c r="D68" s="12"/>
      <c r="E68" s="12"/>
      <c r="F68" s="12"/>
      <c r="G68" s="37">
        <f t="shared" si="0"/>
        <v>300000</v>
      </c>
      <c r="H68" s="10">
        <v>300000</v>
      </c>
      <c r="I68" s="13"/>
      <c r="J68" s="13"/>
    </row>
    <row r="69" spans="1:10" ht="12.75" hidden="1">
      <c r="A69" s="14"/>
      <c r="B69" s="11"/>
      <c r="C69" s="11"/>
      <c r="D69" s="12"/>
      <c r="E69" s="12"/>
      <c r="F69" s="12"/>
      <c r="G69" s="37">
        <f t="shared" si="0"/>
        <v>300000</v>
      </c>
      <c r="H69" s="10">
        <v>300000</v>
      </c>
      <c r="I69" s="13"/>
      <c r="J69" s="13"/>
    </row>
    <row r="70" spans="1:10" ht="12.75" hidden="1">
      <c r="A70" s="14"/>
      <c r="B70" s="11"/>
      <c r="C70" s="11"/>
      <c r="D70" s="12"/>
      <c r="E70" s="12"/>
      <c r="F70" s="12"/>
      <c r="G70" s="37">
        <f t="shared" si="0"/>
        <v>300000</v>
      </c>
      <c r="H70" s="10">
        <v>300000</v>
      </c>
      <c r="I70" s="13"/>
      <c r="J70" s="13"/>
    </row>
    <row r="71" spans="1:10" ht="49.5" customHeight="1" hidden="1">
      <c r="A71" s="41">
        <v>1216030</v>
      </c>
      <c r="B71" s="47" t="s">
        <v>18</v>
      </c>
      <c r="C71" s="47" t="s">
        <v>19</v>
      </c>
      <c r="D71" s="33" t="s">
        <v>20</v>
      </c>
      <c r="E71" s="33" t="s">
        <v>135</v>
      </c>
      <c r="F71" s="32" t="s">
        <v>136</v>
      </c>
      <c r="G71" s="37">
        <f>I71</f>
        <v>12000</v>
      </c>
      <c r="H71" s="10"/>
      <c r="I71" s="43">
        <v>12000</v>
      </c>
      <c r="J71" s="43">
        <v>12000</v>
      </c>
    </row>
    <row r="72" spans="1:10" ht="40.5" customHeight="1" hidden="1">
      <c r="A72" s="41">
        <v>1217670</v>
      </c>
      <c r="B72" s="47" t="s">
        <v>133</v>
      </c>
      <c r="C72" s="47" t="s">
        <v>31</v>
      </c>
      <c r="D72" s="33" t="s">
        <v>134</v>
      </c>
      <c r="E72" s="33" t="s">
        <v>137</v>
      </c>
      <c r="F72" s="32" t="s">
        <v>141</v>
      </c>
      <c r="G72" s="37">
        <f>I72</f>
        <v>2200000</v>
      </c>
      <c r="H72" s="10"/>
      <c r="I72" s="43">
        <v>2200000</v>
      </c>
      <c r="J72" s="43">
        <v>2200000</v>
      </c>
    </row>
    <row r="73" spans="1:10" ht="17.25" customHeight="1">
      <c r="A73" s="29" t="s">
        <v>68</v>
      </c>
      <c r="B73" s="29" t="s">
        <v>68</v>
      </c>
      <c r="C73" s="29" t="s">
        <v>68</v>
      </c>
      <c r="D73" s="20" t="s">
        <v>67</v>
      </c>
      <c r="E73" s="20" t="s">
        <v>68</v>
      </c>
      <c r="F73" s="20" t="s">
        <v>68</v>
      </c>
      <c r="G73" s="55">
        <f>G41+G49+G53</f>
        <v>-1288195</v>
      </c>
      <c r="H73" s="55">
        <f>H41+H49+H53</f>
        <v>-1341195</v>
      </c>
      <c r="I73" s="55">
        <f>I41+I49+I53</f>
        <v>53000</v>
      </c>
      <c r="J73" s="55">
        <f>J41+J49+J53</f>
        <v>53000</v>
      </c>
    </row>
    <row r="74" ht="12.75" hidden="1"/>
    <row r="75" spans="1:10" ht="12.75" hidden="1">
      <c r="A75" s="69"/>
      <c r="B75" s="69"/>
      <c r="C75" s="69"/>
      <c r="D75" s="69"/>
      <c r="E75" s="69"/>
      <c r="F75" s="69"/>
      <c r="G75" s="69"/>
      <c r="H75" s="69"/>
      <c r="I75" s="69"/>
      <c r="J75" s="69"/>
    </row>
    <row r="76" spans="1:10" ht="12.75">
      <c r="A76" s="53"/>
      <c r="B76" s="53"/>
      <c r="C76" s="53"/>
      <c r="D76" s="53"/>
      <c r="E76" s="53"/>
      <c r="F76" s="53"/>
      <c r="G76" s="53"/>
      <c r="H76" s="53"/>
      <c r="I76" s="53"/>
      <c r="J76" s="53"/>
    </row>
    <row r="78" spans="4:6" ht="12.75">
      <c r="D78" s="3" t="s">
        <v>138</v>
      </c>
      <c r="E78" s="3"/>
      <c r="F78" s="49" t="s">
        <v>139</v>
      </c>
    </row>
  </sheetData>
  <sheetProtection/>
  <mergeCells count="11">
    <mergeCell ref="A75:J75"/>
    <mergeCell ref="A6:J6"/>
    <mergeCell ref="A11:A12"/>
    <mergeCell ref="B11:B12"/>
    <mergeCell ref="C11:C12"/>
    <mergeCell ref="D11:D12"/>
    <mergeCell ref="E11:E12"/>
    <mergeCell ref="F11:F12"/>
    <mergeCell ref="G11:G12"/>
    <mergeCell ref="H11:H12"/>
    <mergeCell ref="I11:J11"/>
  </mergeCells>
  <printOptions/>
  <pageMargins left="0.1968503937007874" right="0.1968503937007874" top="0" bottom="0.07874015748031496" header="0" footer="0"/>
  <pageSetup fitToHeight="500"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Customer</cp:lastModifiedBy>
  <cp:lastPrinted>2024-04-19T11:39:08Z</cp:lastPrinted>
  <dcterms:created xsi:type="dcterms:W3CDTF">2022-12-06T07:16:50Z</dcterms:created>
  <dcterms:modified xsi:type="dcterms:W3CDTF">2024-04-19T12:45:56Z</dcterms:modified>
  <cp:category/>
  <cp:version/>
  <cp:contentType/>
  <cp:contentStatus/>
</cp:coreProperties>
</file>