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_db\2026\Рішення\Уточнення\26.08.2026\"/>
    </mc:Choice>
  </mc:AlternateContent>
  <xr:revisionPtr revIDLastSave="0" documentId="13_ncr:1_{F9D5D6B4-700E-4D3D-B9DC-B2935B198E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I28" i="1"/>
  <c r="J28" i="1"/>
  <c r="G28" i="1"/>
  <c r="H19" i="1"/>
  <c r="I19" i="1"/>
  <c r="J19" i="1"/>
  <c r="G19" i="1"/>
  <c r="H20" i="1"/>
  <c r="I20" i="1"/>
  <c r="J20" i="1"/>
  <c r="G20" i="1"/>
  <c r="G21" i="1"/>
  <c r="G16" i="1"/>
  <c r="G17" i="1"/>
  <c r="G18" i="1"/>
  <c r="H13" i="1" l="1"/>
  <c r="I13" i="1"/>
  <c r="J13" i="1"/>
  <c r="G14" i="1"/>
  <c r="G24" i="1" l="1"/>
  <c r="H23" i="1"/>
  <c r="H22" i="1" s="1"/>
  <c r="I23" i="1"/>
  <c r="I22" i="1" s="1"/>
  <c r="J23" i="1"/>
  <c r="I12" i="1"/>
  <c r="J12" i="1"/>
  <c r="G15" i="1"/>
  <c r="G13" i="1" s="1"/>
  <c r="J22" i="1"/>
  <c r="G25" i="1"/>
  <c r="H12" i="1"/>
  <c r="G26" i="1"/>
  <c r="G27" i="1" l="1"/>
  <c r="G23" i="1" s="1"/>
  <c r="G12" i="1"/>
  <c r="G22" i="1" l="1"/>
</calcChain>
</file>

<file path=xl/sharedStrings.xml><?xml version="1.0" encoding="utf-8"?>
<sst xmlns="http://schemas.openxmlformats.org/spreadsheetml/2006/main" count="100" uniqueCount="80">
  <si>
    <t>Додаток 6</t>
  </si>
  <si>
    <t>до рішення міської ради</t>
  </si>
  <si>
    <t>Зміни до розподілу витрат бюджету Чортківської міської територіальної громади на реалізацію місцевих/регіональних програм у 2026 році</t>
  </si>
  <si>
    <t>1955400000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</si>
  <si>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</si>
  <si>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</si>
  <si>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</si>
  <si>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</si>
  <si>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</si>
  <si>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</si>
  <si>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</si>
  <si>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</si>
  <si>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</si>
  <si>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</si>
  <si>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</si>
  <si>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</si>
  <si>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</si>
  <si>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</si>
  <si>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</si>
  <si>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Чорткiвська мiська рада</t>
  </si>
  <si>
    <t>0110000</t>
  </si>
  <si>
    <t>1200000</t>
  </si>
  <si>
    <t>Управлiння комунального господарства  Чорткiвської мiської ради</t>
  </si>
  <si>
    <t>1210000</t>
  </si>
  <si>
    <t>0620</t>
  </si>
  <si>
    <t>Організація благоустрою населених пунктів</t>
  </si>
  <si>
    <t>Програма благоустрою Чортківської міської територіальної громади на 2026-2028 роки</t>
  </si>
  <si>
    <t>X</t>
  </si>
  <si>
    <t>УСЬОГО</t>
  </si>
  <si>
    <t>Секретар міської ради</t>
  </si>
  <si>
    <t>Ярослав ДЗИНДРА</t>
  </si>
  <si>
    <t>1216030</t>
  </si>
  <si>
    <t>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</si>
  <si>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</si>
  <si>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</si>
  <si>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</si>
  <si>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</si>
  <si>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1217670</t>
  </si>
  <si>
    <t>7670</t>
  </si>
  <si>
    <t>0490</t>
  </si>
  <si>
    <t>Внески до статутного капіталу суб`єктів господарювання</t>
  </si>
  <si>
    <t>Програма поповнення статутного капіталу комунальних підприємств  Чортківської міської ради на 2026-2028 роки</t>
  </si>
  <si>
    <t>Рішення міської ради                     від 24 листопада 2025  року № 2817</t>
  </si>
  <si>
    <t>Програма "Обороноздатність"  Чортківської міської територіальної громади на 2026- 2028 роки</t>
  </si>
  <si>
    <t>від 26 серпня  2026 року №</t>
  </si>
  <si>
    <t>0118220</t>
  </si>
  <si>
    <t>8220</t>
  </si>
  <si>
    <t>0380</t>
  </si>
  <si>
    <t>Заходи та роботи з мобілізаційної підготовки місцевого значення</t>
  </si>
  <si>
    <t>Рішення міської ради                  від 24 листопада 2025  року № 2816 зі змінами</t>
  </si>
  <si>
    <t>0810</t>
  </si>
  <si>
    <t>Проведення навчально-тренувальних зборів і змагань з олімпійських видів спорту</t>
  </si>
  <si>
    <t>Програма розвитку спорту та популяризації  здорового способу  життя  в Чортківській  міській  територіальній  громаді на 2026-2028 роки</t>
  </si>
  <si>
    <t>Рішення міської ради від 22 травня  2026 року № 3061 зі змінами</t>
  </si>
  <si>
    <t>Рішення міської ради від 24 листопада 2025 року № 2837 зі змінами</t>
  </si>
  <si>
    <t>0117130</t>
  </si>
  <si>
    <t>7130</t>
  </si>
  <si>
    <t>0421</t>
  </si>
  <si>
    <t>Здійснення заходів із землеустрою</t>
  </si>
  <si>
    <t>Програма управління  комунальним майном та землями громади  на 2026-2028 роки</t>
  </si>
  <si>
    <t>Рішення міської ради від  24  листопада  2025 року № 2825</t>
  </si>
  <si>
    <t>0800000</t>
  </si>
  <si>
    <t>Управління соціального захисту та охорони здоров'я Чортківської міської ради</t>
  </si>
  <si>
    <t>0810000</t>
  </si>
  <si>
    <t>Управлiння соцiального захисту та охорони здоров'я Чорткiвської мiської ради</t>
  </si>
  <si>
    <t>Програма розвитку освіти, фізичної культури та спорту  Чортківської міської територіальної громади на 2026-2028 роки</t>
  </si>
  <si>
    <t>Рішення міської ради від 24 листопада  2025 року № 2823</t>
  </si>
  <si>
    <t>0600000</t>
  </si>
  <si>
    <t>Управлiння освіти, молоді та спорту Чорткiвської мiської ради</t>
  </si>
  <si>
    <t>0610000</t>
  </si>
  <si>
    <t>Цільова програма соціальної підтримки громадян Чортківської міської територіальної громади "Турбота" на 2026-2028 роки</t>
  </si>
  <si>
    <t>Рішення міської ради                              від 24 листопада 2025 року № 2811</t>
  </si>
  <si>
    <t>0813033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</si>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</sst>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.00_ ;\-#,##0.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Arial Cyr"/>
      <charset val="204"/>
    </font>
    <font>
      <i/>
      <sz val="11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9"/>
      <name val="Arial Cyr"/>
      <charset val="204"/>
    </font>
    <font>
      <sz val="9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</font>
    <font>
      <b/>
      <sz val="11"/>
      <name val="Arial Cyr"/>
      <charset val="204"/>
    </font>
    <font>
      <b/>
      <i/>
      <sz val="11"/>
      <name val="Arial Cyr"/>
      <charset val="204"/>
    </font>
    <font>
      <b/>
      <i/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5" fillId="0" borderId="0"/>
    <xf numFmtId="0" fontId="1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quotePrefix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left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vertical="center" wrapText="1"/>
    </xf>
    <xf numFmtId="0" fontId="12" fillId="2" borderId="1" xfId="0" quotePrefix="1" applyFont="1" applyFill="1" applyBorder="1" applyAlignment="1">
      <alignment horizontal="center" vertical="center" wrapText="1"/>
    </xf>
    <xf numFmtId="4" fontId="12" fillId="2" borderId="1" xfId="0" quotePrefix="1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14" fillId="2" borderId="1" xfId="0" quotePrefix="1" applyFont="1" applyFill="1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4" fontId="6" fillId="4" borderId="1" xfId="0" applyNumberFormat="1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8" fillId="2" borderId="1" xfId="1" quotePrefix="1" applyFont="1" applyFill="1" applyBorder="1" applyAlignment="1">
      <alignment horizontal="center" vertical="center" wrapText="1"/>
    </xf>
    <xf numFmtId="4" fontId="8" fillId="2" borderId="1" xfId="1" quotePrefix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1" xfId="0" quotePrefix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8" fillId="0" borderId="1" xfId="2" quotePrefix="1" applyFont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9" fillId="0" borderId="1" xfId="2" quotePrefix="1" applyFont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1" xfId="3" quotePrefix="1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2" fillId="0" borderId="1" xfId="3" applyFont="1" applyBorder="1" applyAlignment="1">
      <alignment vertical="center" wrapText="1"/>
    </xf>
  </cellXfs>
  <cellStyles count="4">
    <cellStyle name="Звичайний" xfId="0" builtinId="0"/>
    <cellStyle name="Звичайний 2" xfId="1" xr:uid="{1A3811A8-1DD8-4227-A82D-095F30D33F25}"/>
    <cellStyle name="Звичайний 3" xfId="3" xr:uid="{2E999296-5B3F-4965-9556-DD7477945805}"/>
    <cellStyle name="Обычный 2" xfId="2" xr:uid="{0258CDB9-F80F-43A2-9B44-FCAEE4D73C06}"/>
  </cellStyles>
  <dxfs count="0"/>
  <tableStyles count="0" defaultTableStyle="TableStyleMedium2" defaultPivotStyle="PivotStyleLight16"/>
  <colors>
    <mruColors>
      <color rgb="FF66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9" zoomScale="80" zoomScaleNormal="80" workbookViewId="0">
      <selection activeCell="A18" sqref="A18:XFD18"/>
    </sheetView>
  </sheetViews>
  <sheetFormatPr defaultRowHeight="15" x14ac:dyDescent="0.25"/>
  <cols>
    <col min="1" max="1" width="10.85546875" customWidth="1"/>
    <col min="2" max="2" width="10.42578125" customWidth="1"/>
    <col min="3" max="3" width="10" customWidth="1"/>
    <col min="4" max="4" width="44" customWidth="1"/>
    <col min="5" max="5" width="50.42578125" customWidth="1"/>
    <col min="6" max="6" width="25.28515625" customWidth="1"/>
    <col min="7" max="7" width="17.85546875" style="1" customWidth="1"/>
    <col min="8" max="8" width="17.42578125" style="2" customWidth="1"/>
    <col min="9" max="9" width="16.140625" style="1" customWidth="1"/>
    <col min="10" max="10" width="18.140625" style="1" customWidth="1"/>
  </cols>
  <sheetData>
    <row r="1" spans="1:10" s="12" customFormat="1" x14ac:dyDescent="0.25">
      <c r="G1" s="13"/>
      <c r="H1" s="14"/>
      <c r="I1" s="31" t="s">
        <v>0</v>
      </c>
      <c r="J1" s="13"/>
    </row>
    <row r="2" spans="1:10" s="12" customFormat="1" x14ac:dyDescent="0.25">
      <c r="G2" s="13"/>
      <c r="H2" s="14"/>
      <c r="I2" s="31" t="s">
        <v>1</v>
      </c>
      <c r="J2" s="13"/>
    </row>
    <row r="3" spans="1:10" s="12" customFormat="1" x14ac:dyDescent="0.25">
      <c r="G3" s="13"/>
      <c r="H3" s="14"/>
      <c r="I3" s="31" t="s">
        <v>44</v>
      </c>
      <c r="J3" s="13"/>
    </row>
    <row r="4" spans="1:10" s="12" customFormat="1" x14ac:dyDescent="0.25">
      <c r="G4" s="13"/>
      <c r="H4" s="14"/>
      <c r="I4" s="31"/>
      <c r="J4" s="13"/>
    </row>
    <row r="5" spans="1:10" s="12" customFormat="1" x14ac:dyDescent="0.25">
      <c r="A5" s="64" t="s">
        <v>2</v>
      </c>
      <c r="B5" s="66"/>
      <c r="C5" s="66"/>
      <c r="D5" s="66"/>
      <c r="E5" s="66"/>
      <c r="F5" s="66"/>
      <c r="G5" s="66"/>
      <c r="H5" s="66"/>
      <c r="I5" s="66"/>
      <c r="J5" s="66"/>
    </row>
    <row r="6" spans="1:10" s="12" customFormat="1" x14ac:dyDescent="0.25">
      <c r="G6" s="13"/>
      <c r="H6" s="14"/>
      <c r="I6" s="13"/>
      <c r="J6" s="13"/>
    </row>
    <row r="7" spans="1:10" s="12" customFormat="1" x14ac:dyDescent="0.25">
      <c r="A7" s="11" t="s">
        <v>3</v>
      </c>
      <c r="G7" s="13"/>
      <c r="H7" s="14"/>
      <c r="I7" s="13"/>
      <c r="J7" s="13"/>
    </row>
    <row r="8" spans="1:10" s="12" customFormat="1" x14ac:dyDescent="0.25">
      <c r="A8" s="12" t="s">
        <v>4</v>
      </c>
      <c r="G8" s="13"/>
      <c r="H8" s="14"/>
      <c r="I8" s="13"/>
      <c r="J8" s="13" t="s">
        <v>5</v>
      </c>
    </row>
    <row r="9" spans="1:10" s="32" customFormat="1" ht="79.5" customHeight="1" x14ac:dyDescent="0.2">
      <c r="A9" s="62" t="s">
        <v>6</v>
      </c>
      <c r="B9" s="62" t="s">
        <v>7</v>
      </c>
      <c r="C9" s="62" t="s">
        <v>8</v>
      </c>
      <c r="D9" s="62" t="s">
        <v>9</v>
      </c>
      <c r="E9" s="62" t="s">
        <v>10</v>
      </c>
      <c r="F9" s="62" t="s">
        <v>11</v>
      </c>
      <c r="G9" s="62" t="s">
        <v>12</v>
      </c>
      <c r="H9" s="67" t="s">
        <v>13</v>
      </c>
      <c r="I9" s="62" t="s">
        <v>14</v>
      </c>
      <c r="J9" s="62"/>
    </row>
    <row r="10" spans="1:10" s="32" customFormat="1" ht="35.25" customHeight="1" x14ac:dyDescent="0.2">
      <c r="A10" s="62"/>
      <c r="B10" s="62"/>
      <c r="C10" s="62"/>
      <c r="D10" s="62"/>
      <c r="E10" s="62"/>
      <c r="F10" s="62"/>
      <c r="G10" s="62"/>
      <c r="H10" s="67"/>
      <c r="I10" s="15" t="s">
        <v>15</v>
      </c>
      <c r="J10" s="15" t="s">
        <v>16</v>
      </c>
    </row>
    <row r="11" spans="1:10" s="12" customFormat="1" x14ac:dyDescent="0.25">
      <c r="A11" s="16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6">
        <v>7</v>
      </c>
      <c r="H11" s="16">
        <v>8</v>
      </c>
      <c r="I11" s="17">
        <v>9</v>
      </c>
      <c r="J11" s="17">
        <v>10</v>
      </c>
    </row>
    <row r="12" spans="1:10" s="33" customFormat="1" x14ac:dyDescent="0.2">
      <c r="A12" s="18" t="s">
        <v>17</v>
      </c>
      <c r="B12" s="19"/>
      <c r="C12" s="19" t="s">
        <v>18</v>
      </c>
      <c r="D12" s="20" t="s">
        <v>19</v>
      </c>
      <c r="E12" s="20"/>
      <c r="F12" s="5"/>
      <c r="G12" s="48">
        <f>G13</f>
        <v>221159</v>
      </c>
      <c r="H12" s="9">
        <f>H13</f>
        <v>221159</v>
      </c>
      <c r="I12" s="9">
        <f t="shared" ref="I12:J12" si="0">I13</f>
        <v>0</v>
      </c>
      <c r="J12" s="9">
        <f t="shared" si="0"/>
        <v>0</v>
      </c>
    </row>
    <row r="13" spans="1:10" s="34" customFormat="1" ht="14.25" x14ac:dyDescent="0.2">
      <c r="A13" s="21" t="s">
        <v>20</v>
      </c>
      <c r="B13" s="21"/>
      <c r="C13" s="21" t="s">
        <v>18</v>
      </c>
      <c r="D13" s="22" t="s">
        <v>19</v>
      </c>
      <c r="E13" s="23"/>
      <c r="F13" s="8"/>
      <c r="G13" s="49">
        <f>SUM(G14:G15)</f>
        <v>221159</v>
      </c>
      <c r="H13" s="10">
        <f t="shared" ref="H13:J13" si="1">SUM(H14:H15)</f>
        <v>221159</v>
      </c>
      <c r="I13" s="10">
        <f t="shared" si="1"/>
        <v>0</v>
      </c>
      <c r="J13" s="10">
        <f t="shared" si="1"/>
        <v>0</v>
      </c>
    </row>
    <row r="14" spans="1:10" s="34" customFormat="1" ht="42.75" x14ac:dyDescent="0.2">
      <c r="A14" s="60" t="s">
        <v>55</v>
      </c>
      <c r="B14" s="61" t="s">
        <v>56</v>
      </c>
      <c r="C14" s="61" t="s">
        <v>57</v>
      </c>
      <c r="D14" s="58" t="s">
        <v>58</v>
      </c>
      <c r="E14" s="58" t="s">
        <v>59</v>
      </c>
      <c r="F14" s="58" t="s">
        <v>60</v>
      </c>
      <c r="G14" s="54">
        <f>H14</f>
        <v>23159</v>
      </c>
      <c r="H14" s="6">
        <v>23159</v>
      </c>
      <c r="I14" s="10"/>
      <c r="J14" s="10"/>
    </row>
    <row r="15" spans="1:10" s="42" customFormat="1" ht="52.5" customHeight="1" x14ac:dyDescent="0.2">
      <c r="A15" s="39" t="s">
        <v>45</v>
      </c>
      <c r="B15" s="39" t="s">
        <v>46</v>
      </c>
      <c r="C15" s="39" t="s">
        <v>47</v>
      </c>
      <c r="D15" s="40" t="s">
        <v>48</v>
      </c>
      <c r="E15" s="40" t="s">
        <v>43</v>
      </c>
      <c r="F15" s="41" t="s">
        <v>54</v>
      </c>
      <c r="G15" s="50">
        <f>H15</f>
        <v>198000</v>
      </c>
      <c r="H15" s="25">
        <v>198000</v>
      </c>
      <c r="I15" s="4"/>
      <c r="J15" s="4"/>
    </row>
    <row r="16" spans="1:10" s="42" customFormat="1" ht="42" customHeight="1" x14ac:dyDescent="0.2">
      <c r="A16" s="72" t="s">
        <v>67</v>
      </c>
      <c r="B16" s="82"/>
      <c r="C16" s="83"/>
      <c r="D16" s="73" t="s">
        <v>68</v>
      </c>
      <c r="E16" s="84"/>
      <c r="F16" s="85"/>
      <c r="G16" s="51">
        <f>G17</f>
        <v>110000</v>
      </c>
      <c r="H16" s="3"/>
      <c r="I16" s="4"/>
      <c r="J16" s="4"/>
    </row>
    <row r="17" spans="1:10" s="42" customFormat="1" ht="42" customHeight="1" x14ac:dyDescent="0.2">
      <c r="A17" s="74" t="s">
        <v>69</v>
      </c>
      <c r="B17" s="78"/>
      <c r="C17" s="79"/>
      <c r="D17" s="75" t="s">
        <v>68</v>
      </c>
      <c r="E17" s="80"/>
      <c r="F17" s="81"/>
      <c r="G17" s="52">
        <f>G18</f>
        <v>110000</v>
      </c>
      <c r="H17" s="4"/>
      <c r="I17" s="4"/>
      <c r="J17" s="4"/>
    </row>
    <row r="18" spans="1:10" s="42" customFormat="1" ht="52.5" customHeight="1" x14ac:dyDescent="0.2">
      <c r="A18" s="87" t="s">
        <v>76</v>
      </c>
      <c r="B18" s="87" t="s">
        <v>77</v>
      </c>
      <c r="C18" s="87" t="s">
        <v>78</v>
      </c>
      <c r="D18" s="89" t="s">
        <v>79</v>
      </c>
      <c r="E18" s="70" t="s">
        <v>65</v>
      </c>
      <c r="F18" s="71" t="s">
        <v>66</v>
      </c>
      <c r="G18" s="50">
        <f>H18</f>
        <v>110000</v>
      </c>
      <c r="H18" s="25">
        <v>110000</v>
      </c>
      <c r="I18" s="4"/>
      <c r="J18" s="4"/>
    </row>
    <row r="19" spans="1:10" s="42" customFormat="1" ht="52.5" customHeight="1" x14ac:dyDescent="0.2">
      <c r="A19" s="69" t="s">
        <v>61</v>
      </c>
      <c r="B19" s="18"/>
      <c r="C19" s="18"/>
      <c r="D19" s="20" t="s">
        <v>62</v>
      </c>
      <c r="E19" s="20"/>
      <c r="F19" s="19"/>
      <c r="G19" s="51">
        <f>G20</f>
        <v>500000</v>
      </c>
      <c r="H19" s="3">
        <f t="shared" ref="H19:J19" si="2">H20</f>
        <v>500000</v>
      </c>
      <c r="I19" s="3">
        <f t="shared" si="2"/>
        <v>0</v>
      </c>
      <c r="J19" s="3">
        <f t="shared" si="2"/>
        <v>0</v>
      </c>
    </row>
    <row r="20" spans="1:10" s="42" customFormat="1" ht="52.5" customHeight="1" x14ac:dyDescent="0.2">
      <c r="A20" s="21" t="s">
        <v>63</v>
      </c>
      <c r="B20" s="21" t="s">
        <v>18</v>
      </c>
      <c r="C20" s="21" t="s">
        <v>18</v>
      </c>
      <c r="D20" s="26" t="s">
        <v>64</v>
      </c>
      <c r="E20" s="21"/>
      <c r="F20" s="21"/>
      <c r="G20" s="52">
        <f>G21</f>
        <v>500000</v>
      </c>
      <c r="H20" s="4">
        <f t="shared" ref="H20:J20" si="3">H21</f>
        <v>500000</v>
      </c>
      <c r="I20" s="4">
        <f t="shared" si="3"/>
        <v>0</v>
      </c>
      <c r="J20" s="4">
        <f t="shared" si="3"/>
        <v>0</v>
      </c>
    </row>
    <row r="21" spans="1:10" s="77" customFormat="1" ht="52.5" customHeight="1" x14ac:dyDescent="0.2">
      <c r="A21" s="87" t="s">
        <v>72</v>
      </c>
      <c r="B21" s="87" t="s">
        <v>73</v>
      </c>
      <c r="C21" s="87" t="s">
        <v>74</v>
      </c>
      <c r="D21" s="88" t="s">
        <v>75</v>
      </c>
      <c r="E21" s="86" t="s">
        <v>70</v>
      </c>
      <c r="F21" s="86" t="s">
        <v>71</v>
      </c>
      <c r="G21" s="50">
        <f>H21</f>
        <v>500000</v>
      </c>
      <c r="H21" s="25">
        <v>500000</v>
      </c>
      <c r="I21" s="76"/>
      <c r="J21" s="76"/>
    </row>
    <row r="22" spans="1:10" s="33" customFormat="1" ht="39.75" customHeight="1" x14ac:dyDescent="0.2">
      <c r="A22" s="18" t="s">
        <v>21</v>
      </c>
      <c r="B22" s="18" t="s">
        <v>18</v>
      </c>
      <c r="C22" s="18" t="s">
        <v>18</v>
      </c>
      <c r="D22" s="20" t="s">
        <v>22</v>
      </c>
      <c r="E22" s="20" t="s">
        <v>18</v>
      </c>
      <c r="F22" s="20" t="s">
        <v>18</v>
      </c>
      <c r="G22" s="51">
        <f>G23</f>
        <v>2312200</v>
      </c>
      <c r="H22" s="3">
        <f t="shared" ref="H22:J22" si="4">H23</f>
        <v>1106200</v>
      </c>
      <c r="I22" s="4">
        <f t="shared" si="4"/>
        <v>1206000</v>
      </c>
      <c r="J22" s="4">
        <f t="shared" si="4"/>
        <v>1206000</v>
      </c>
    </row>
    <row r="23" spans="1:10" s="34" customFormat="1" ht="47.25" customHeight="1" x14ac:dyDescent="0.2">
      <c r="A23" s="21" t="s">
        <v>23</v>
      </c>
      <c r="B23" s="21" t="s">
        <v>18</v>
      </c>
      <c r="C23" s="21" t="s">
        <v>18</v>
      </c>
      <c r="D23" s="26" t="s">
        <v>22</v>
      </c>
      <c r="E23" s="26" t="s">
        <v>18</v>
      </c>
      <c r="F23" s="26" t="s">
        <v>18</v>
      </c>
      <c r="G23" s="52">
        <f>G24+G25+G26+G27</f>
        <v>2312200</v>
      </c>
      <c r="H23" s="4">
        <f t="shared" ref="H23:J23" si="5">H24+H25+H26+H27</f>
        <v>1106200</v>
      </c>
      <c r="I23" s="4">
        <f t="shared" si="5"/>
        <v>1206000</v>
      </c>
      <c r="J23" s="4">
        <f t="shared" si="5"/>
        <v>1206000</v>
      </c>
    </row>
    <row r="24" spans="1:10" s="47" customFormat="1" ht="63.75" customHeight="1" x14ac:dyDescent="0.2">
      <c r="A24" s="43">
        <v>1215011</v>
      </c>
      <c r="B24" s="43">
        <v>5011</v>
      </c>
      <c r="C24" s="44" t="s">
        <v>50</v>
      </c>
      <c r="D24" s="45" t="s">
        <v>51</v>
      </c>
      <c r="E24" s="45" t="s">
        <v>52</v>
      </c>
      <c r="F24" s="45" t="s">
        <v>53</v>
      </c>
      <c r="G24" s="53">
        <f>H24</f>
        <v>15000</v>
      </c>
      <c r="H24" s="68">
        <v>15000</v>
      </c>
      <c r="I24" s="46"/>
      <c r="J24" s="46"/>
    </row>
    <row r="25" spans="1:10" s="33" customFormat="1" ht="47.25" customHeight="1" x14ac:dyDescent="0.2">
      <c r="A25" s="27" t="s">
        <v>31</v>
      </c>
      <c r="B25" s="27" t="s">
        <v>32</v>
      </c>
      <c r="C25" s="28" t="s">
        <v>24</v>
      </c>
      <c r="D25" s="29" t="s">
        <v>25</v>
      </c>
      <c r="E25" s="24" t="s">
        <v>26</v>
      </c>
      <c r="F25" s="30" t="s">
        <v>49</v>
      </c>
      <c r="G25" s="54">
        <f>H25</f>
        <v>380200</v>
      </c>
      <c r="H25" s="6">
        <v>380200</v>
      </c>
      <c r="I25" s="25"/>
      <c r="J25" s="25"/>
    </row>
    <row r="26" spans="1:10" s="33" customFormat="1" ht="49.5" customHeight="1" x14ac:dyDescent="0.2">
      <c r="A26" s="27" t="s">
        <v>33</v>
      </c>
      <c r="B26" s="27" t="s">
        <v>34</v>
      </c>
      <c r="C26" s="28" t="s">
        <v>35</v>
      </c>
      <c r="D26" s="29" t="s">
        <v>36</v>
      </c>
      <c r="E26" s="24" t="s">
        <v>26</v>
      </c>
      <c r="F26" s="30" t="s">
        <v>49</v>
      </c>
      <c r="G26" s="54">
        <f>H26</f>
        <v>711000</v>
      </c>
      <c r="H26" s="6">
        <v>711000</v>
      </c>
      <c r="I26" s="25"/>
      <c r="J26" s="25"/>
    </row>
    <row r="27" spans="1:10" s="59" customFormat="1" ht="50.25" customHeight="1" x14ac:dyDescent="0.2">
      <c r="A27" s="55" t="s">
        <v>37</v>
      </c>
      <c r="B27" s="55" t="s">
        <v>38</v>
      </c>
      <c r="C27" s="56" t="s">
        <v>39</v>
      </c>
      <c r="D27" s="57" t="s">
        <v>40</v>
      </c>
      <c r="E27" s="58" t="s">
        <v>41</v>
      </c>
      <c r="F27" s="24" t="s">
        <v>42</v>
      </c>
      <c r="G27" s="54">
        <f>H27+I27</f>
        <v>1206000</v>
      </c>
      <c r="H27" s="6"/>
      <c r="I27" s="6">
        <v>1206000</v>
      </c>
      <c r="J27" s="6">
        <v>1206000</v>
      </c>
    </row>
    <row r="28" spans="1:10" s="12" customFormat="1" x14ac:dyDescent="0.25">
      <c r="A28" s="18" t="s">
        <v>27</v>
      </c>
      <c r="B28" s="18" t="s">
        <v>27</v>
      </c>
      <c r="C28" s="18" t="s">
        <v>27</v>
      </c>
      <c r="D28" s="19" t="s">
        <v>28</v>
      </c>
      <c r="E28" s="19" t="s">
        <v>27</v>
      </c>
      <c r="F28" s="19" t="s">
        <v>27</v>
      </c>
      <c r="G28" s="51">
        <f>G22+G12+G19+G16</f>
        <v>3143359</v>
      </c>
      <c r="H28" s="3">
        <f t="shared" ref="H28:J28" si="6">H22+H12+H19+H16</f>
        <v>1827359</v>
      </c>
      <c r="I28" s="3">
        <f t="shared" si="6"/>
        <v>1206000</v>
      </c>
      <c r="J28" s="3">
        <f t="shared" si="6"/>
        <v>1206000</v>
      </c>
    </row>
    <row r="29" spans="1:10" s="12" customFormat="1" x14ac:dyDescent="0.25">
      <c r="A29" s="35"/>
      <c r="B29" s="35"/>
      <c r="C29" s="35"/>
      <c r="D29" s="35"/>
      <c r="E29" s="35"/>
      <c r="F29" s="35"/>
      <c r="G29" s="36"/>
      <c r="H29" s="37"/>
      <c r="I29" s="36"/>
      <c r="J29" s="36"/>
    </row>
    <row r="30" spans="1:10" s="12" customFormat="1" x14ac:dyDescent="0.25">
      <c r="A30" s="63"/>
      <c r="B30" s="63"/>
      <c r="C30" s="63"/>
      <c r="D30" s="63"/>
      <c r="E30" s="63"/>
      <c r="F30" s="63"/>
      <c r="G30" s="63"/>
      <c r="H30" s="63"/>
      <c r="I30" s="63"/>
      <c r="J30" s="63"/>
    </row>
    <row r="31" spans="1:10" s="12" customFormat="1" x14ac:dyDescent="0.25">
      <c r="A31" s="35"/>
      <c r="B31" s="35"/>
      <c r="C31" s="35"/>
      <c r="D31" s="35"/>
      <c r="E31" s="35"/>
      <c r="F31" s="35"/>
      <c r="G31" s="36"/>
      <c r="H31" s="37"/>
      <c r="I31" s="36"/>
      <c r="J31" s="36"/>
    </row>
    <row r="32" spans="1:10" s="12" customFormat="1" x14ac:dyDescent="0.25">
      <c r="A32" s="35"/>
      <c r="B32" s="35"/>
      <c r="C32" s="35"/>
      <c r="D32" s="35"/>
      <c r="E32" s="35"/>
      <c r="F32" s="35"/>
      <c r="G32" s="36"/>
      <c r="H32" s="37"/>
      <c r="I32" s="36"/>
      <c r="J32" s="36"/>
    </row>
    <row r="33" spans="2:10" s="12" customFormat="1" x14ac:dyDescent="0.25">
      <c r="G33" s="13"/>
      <c r="H33" s="14"/>
      <c r="I33" s="13"/>
      <c r="J33" s="13"/>
    </row>
    <row r="34" spans="2:10" s="12" customFormat="1" x14ac:dyDescent="0.25">
      <c r="B34" s="64" t="s">
        <v>29</v>
      </c>
      <c r="C34" s="64"/>
      <c r="D34" s="64"/>
      <c r="E34" s="38"/>
      <c r="F34" s="38"/>
      <c r="G34" s="65" t="s">
        <v>30</v>
      </c>
      <c r="H34" s="65"/>
      <c r="I34" s="65"/>
      <c r="J34" s="13"/>
    </row>
    <row r="35" spans="2:10" s="12" customFormat="1" x14ac:dyDescent="0.25">
      <c r="G35" s="13"/>
      <c r="H35" s="14"/>
      <c r="I35" s="13"/>
      <c r="J35" s="13"/>
    </row>
    <row r="36" spans="2:10" s="12" customFormat="1" x14ac:dyDescent="0.25">
      <c r="G36" s="13"/>
      <c r="H36" s="14"/>
      <c r="I36" s="13"/>
      <c r="J36" s="13"/>
    </row>
    <row r="37" spans="2:10" s="12" customFormat="1" x14ac:dyDescent="0.25">
      <c r="G37" s="14"/>
      <c r="H37" s="14"/>
      <c r="I37" s="13"/>
      <c r="J37" s="13"/>
    </row>
    <row r="38" spans="2:10" s="12" customFormat="1" x14ac:dyDescent="0.25">
      <c r="G38" s="13"/>
      <c r="H38" s="14"/>
      <c r="I38" s="13"/>
      <c r="J38" s="13"/>
    </row>
    <row r="42" spans="2:10" x14ac:dyDescent="0.25">
      <c r="G42" s="7"/>
      <c r="H42" s="7"/>
      <c r="I42" s="7"/>
      <c r="J42" s="7"/>
    </row>
  </sheetData>
  <mergeCells count="13">
    <mergeCell ref="I9:J9"/>
    <mergeCell ref="A30:J30"/>
    <mergeCell ref="B34:D34"/>
    <mergeCell ref="G34:I34"/>
    <mergeCell ref="A5:J5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Школьницька Іванна Володимирівна</cp:lastModifiedBy>
  <cp:lastPrinted>2026-07-29T11:57:48Z</cp:lastPrinted>
  <dcterms:created xsi:type="dcterms:W3CDTF">2015-06-05T18:19:34Z</dcterms:created>
  <dcterms:modified xsi:type="dcterms:W3CDTF">2026-08-24T13:53:50Z</dcterms:modified>
</cp:coreProperties>
</file>